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<sst xmlns="http://schemas.openxmlformats.org/spreadsheetml/2006/main" count="4600" uniqueCount="1237">
  <si>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</si>
  <si>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</si>
  <si>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</si>
  <si>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</si>
  <si>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</si>
  <si>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</si>
  <si>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</si>
  <si>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</si>
  <si>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</si>
  <si>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</si>
  <si>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</si>
  <si>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</si>
  <si>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</si>
  <si>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</si>
  <si>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</si>
  <si>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</si>
  <si>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</si>
  <si>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</si>
  <si>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</si>
  <si>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</si>
  <si>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</si>
  <si>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</si>
  <si>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</si>
  <si>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</si>
  <si>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</si>
  <si>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</si>
  <si>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</si>
  <si>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</si>
  <si>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</si>
  <si>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</si>
  <si>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</si>
  <si>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</si>
  <si>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</si>
  <si>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</si>
  <si>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</si>
  <si>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</si>
  <si>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</si>
  <si>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</si>
  <si>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</si>
  <si>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</si>
  <si>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</si>
  <si>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</si>
  <si>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</si>
  <si>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</si>
  <si>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105064</t>
  </si>
  <si>
    <t>云南农业职业技术学院</t>
  </si>
  <si>
    <t>105064001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</si>
  <si>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</si>
  <si>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</si>
  <si>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</si>
  <si>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</si>
  <si>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</si>
  <si>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</si>
  <si>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</si>
  <si>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</si>
  <si>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</si>
  <si>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</si>
  <si>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</si>
  <si>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</si>
  <si>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</si>
  <si>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</si>
  <si>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</si>
  <si>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20503</t>
  </si>
  <si>
    <t>职业教育</t>
  </si>
  <si>
    <t>2050305</t>
  </si>
  <si>
    <t>高等职业教育</t>
  </si>
  <si>
    <t>206</t>
  </si>
  <si>
    <t>科学技术支出</t>
  </si>
  <si>
    <t>20609</t>
  </si>
  <si>
    <t>科技重大项目</t>
  </si>
  <si>
    <t>2060902</t>
  </si>
  <si>
    <t>重点研发计划</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</si>
  <si>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</si>
  <si>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</si>
  <si>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</si>
  <si>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</si>
  <si>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</si>
  <si>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</si>
  <si>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</si>
  <si>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</si>
  <si>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</si>
  <si>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</si>
  <si>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</si>
  <si>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</si>
  <si>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</si>
  <si>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</si>
  <si>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</si>
  <si>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</si>
  <si>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</si>
  <si>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</si>
  <si>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</si>
  <si>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</si>
  <si>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</si>
  <si>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</si>
  <si>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</si>
  <si>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</si>
  <si>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</si>
  <si>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</si>
  <si>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</si>
  <si>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2130106</t>
  </si>
  <si>
    <t>科技转化与推广服务</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</si>
  <si>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</si>
  <si>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</si>
  <si>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</si>
  <si>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</si>
  <si>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</si>
  <si>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</si>
  <si>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</si>
  <si>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</si>
  <si>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</si>
  <si>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</si>
  <si>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</si>
  <si>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</si>
  <si>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</si>
  <si>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</si>
  <si>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</si>
  <si>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</si>
  <si>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</si>
  <si>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</si>
  <si>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</si>
  <si>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</si>
  <si>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</si>
  <si>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</si>
  <si>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</si>
  <si>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</si>
  <si>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</si>
  <si>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</si>
  <si>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</si>
  <si>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</si>
  <si>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</si>
  <si>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</si>
  <si>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</si>
  <si>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</si>
  <si>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</si>
  <si>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</si>
  <si>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</si>
  <si>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</si>
  <si>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</si>
  <si>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</si>
  <si>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</si>
  <si>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</si>
  <si>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</si>
  <si>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</si>
  <si>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</si>
  <si>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</si>
  <si>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</si>
  <si>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</si>
  <si>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</si>
  <si>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</si>
  <si>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</si>
  <si>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</si>
  <si>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</si>
  <si>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</si>
  <si>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</si>
  <si>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</si>
  <si>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</si>
  <si>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530000210000000025590</t>
  </si>
  <si>
    <t>事业人员支出工资</t>
  </si>
  <si>
    <t>30101</t>
  </si>
  <si>
    <t>基本工资</t>
  </si>
  <si>
    <t>30102</t>
  </si>
  <si>
    <t>津贴补贴</t>
  </si>
  <si>
    <t>30103</t>
  </si>
  <si>
    <t>奖金</t>
  </si>
  <si>
    <t>30107</t>
  </si>
  <si>
    <t>绩效工资</t>
  </si>
  <si>
    <t>530000210000000025591</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</si>
  <si>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</si>
  <si>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</si>
  <si>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</si>
  <si>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</si>
  <si>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</si>
  <si>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</si>
  <si>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</si>
  <si>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</si>
  <si>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</si>
  <si>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</si>
  <si>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</si>
  <si>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530000210000000025592</t>
  </si>
  <si>
    <t>社会保障缴费（职业年金单位缴费）</t>
  </si>
  <si>
    <t>30109</t>
  </si>
  <si>
    <t>职业年金缴费</t>
  </si>
  <si>
    <t>530000210000000025593</t>
  </si>
  <si>
    <t>30113</t>
  </si>
  <si>
    <t>530000210000000025594</t>
  </si>
  <si>
    <t>对个人和家庭的补助</t>
  </si>
  <si>
    <t>30305</t>
  </si>
  <si>
    <t>生活补助</t>
  </si>
  <si>
    <t>30399</t>
  </si>
  <si>
    <t>其他对个人和家庭的补助</t>
  </si>
  <si>
    <t>530000210000000025595</t>
  </si>
  <si>
    <t>其他工资福利支出</t>
  </si>
  <si>
    <t>30199</t>
  </si>
  <si>
    <t>530000210000000025596</t>
  </si>
  <si>
    <t>公车购置及运维费</t>
  </si>
  <si>
    <t>30231</t>
  </si>
  <si>
    <t>公务用车运行维护费</t>
  </si>
  <si>
    <t>530000210000000025598</t>
  </si>
  <si>
    <t>30217</t>
  </si>
  <si>
    <t>530000210000000025600</t>
  </si>
  <si>
    <t>工会经费</t>
  </si>
  <si>
    <t>30228</t>
  </si>
  <si>
    <t>530000210000000025601</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</si>
  <si>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</si>
  <si>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</si>
  <si>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</si>
  <si>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</si>
  <si>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</si>
  <si>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</si>
  <si>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</si>
  <si>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</si>
  <si>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</si>
  <si>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</si>
  <si>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</si>
  <si>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</si>
  <si>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</si>
  <si>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</si>
  <si>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</si>
  <si>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</si>
  <si>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</si>
  <si>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</si>
  <si>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</si>
  <si>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</si>
  <si>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</si>
  <si>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</si>
  <si>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</si>
  <si>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30218</t>
  </si>
  <si>
    <t>专用材料费</t>
  </si>
  <si>
    <t>30225</t>
  </si>
  <si>
    <t>专用燃料费</t>
  </si>
  <si>
    <t>30226</t>
  </si>
  <si>
    <t>劳务费</t>
  </si>
  <si>
    <t>30227</t>
  </si>
  <si>
    <t>委托业务费</t>
  </si>
  <si>
    <t>30239</t>
  </si>
  <si>
    <t>其他交通费用</t>
  </si>
  <si>
    <t>30240</t>
  </si>
  <si>
    <t>税金及附加费用</t>
  </si>
  <si>
    <t>30299</t>
  </si>
  <si>
    <t>其他商品和服务支出</t>
  </si>
  <si>
    <t>31002</t>
  </si>
  <si>
    <t>办公设备购置</t>
  </si>
  <si>
    <t>530000231100001075446</t>
  </si>
  <si>
    <t>其他人员支出</t>
  </si>
  <si>
    <t>预算05-1表</t>
  </si>
  <si>
    <t>2026年部门项目支出预算表</t>
  </si>
  <si>
    <t>项目分类</t>
  </si>
  <si>
    <t>项目单位</t>
  </si>
  <si>
    <t>本年拨款</t>
  </si>
  <si>
    <t>其中：本次下达</t>
  </si>
  <si>
    <t>2024年第三批重点研发（农业领域）专项资金</t>
  </si>
  <si>
    <t>专项业务类</t>
  </si>
  <si>
    <t>530000241100003021162</t>
  </si>
  <si>
    <t>2025年“三区”科技人才（提前批）资金</t>
  </si>
  <si>
    <t>事业发展类</t>
  </si>
  <si>
    <t>530000251100003866867</t>
  </si>
  <si>
    <t>2025年第三批重点研发（农业领域）专项资金</t>
  </si>
  <si>
    <t>530000251100004532387</t>
  </si>
  <si>
    <t>2025年第一批重点研发（农业领域）专项资金</t>
  </si>
  <si>
    <t>530000251100004195202</t>
  </si>
  <si>
    <t>2025年秋季学期省级银龄教师补助资金</t>
  </si>
  <si>
    <t>530000251100004660070</t>
  </si>
  <si>
    <t>2025年现代职业教育质量提升计划资金</t>
  </si>
  <si>
    <t>530000251100003862936</t>
  </si>
  <si>
    <t>31003</t>
  </si>
  <si>
    <t>专用设备购置</t>
  </si>
  <si>
    <t>31007</t>
  </si>
  <si>
    <t>信息网络及软件购置更新</t>
  </si>
  <si>
    <t>31099</t>
  </si>
  <si>
    <t>其他资本性支出</t>
  </si>
  <si>
    <t>省属高职院校生均拨款专项资金</t>
  </si>
  <si>
    <t>530000251100004415347</t>
  </si>
  <si>
    <t>云南农业职业技术学院职业技能鉴定收费成本专项资金</t>
  </si>
  <si>
    <t>530000200000000010307</t>
  </si>
  <si>
    <t>支持学院建设发展专项资金</t>
  </si>
  <si>
    <t>530000221100000153973</t>
  </si>
  <si>
    <t>30212</t>
  </si>
  <si>
    <t>因公出国（境）费用</t>
  </si>
  <si>
    <t>30308</t>
  </si>
  <si>
    <t>助学金</t>
  </si>
  <si>
    <t>30701</t>
  </si>
  <si>
    <t>国内债务付息</t>
  </si>
  <si>
    <t>31001</t>
  </si>
  <si>
    <t>房屋建筑物购建</t>
  </si>
  <si>
    <t>31013</t>
  </si>
  <si>
    <t>公务用车购置</t>
  </si>
  <si>
    <t>31022</t>
  </si>
  <si>
    <t>无形资产购置</t>
  </si>
  <si>
    <t>职业教育（省级）专项资金</t>
  </si>
  <si>
    <t>530000251100004413699</t>
  </si>
  <si>
    <t>职业教育（省级双高）专项资金</t>
  </si>
  <si>
    <t>530000251100004660115</t>
  </si>
  <si>
    <t>种业发展（种牛性能测定及后裔测定）资金</t>
  </si>
  <si>
    <t>530000251100003836407</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</si>
  <si>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</si>
  <si>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</si>
  <si>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</si>
  <si>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</si>
  <si>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</si>
  <si>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</si>
  <si>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</si>
  <si>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</si>
  <si>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</si>
  <si>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</si>
  <si>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</si>
  <si>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</si>
  <si>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2026年，学校作为第二期省级“双高计划”建设单位，将全面建成立足云南、辐射全国的高水平高等职业院校。学校以“办学能力高水平、产教融合高质量”为核心导向，深度融合云南高原特色农业产业需求，持续推进产教协同与数智赋能，与行业龙头企业共同建设智慧农业实训平台和现代产业学院，创新“全真全程”人才培养模式。通过强化“双高”引领，实现内涵提升与规模稳定相统一，全日制在校生保持在15000人以上，着力培养适应高原特色现代农业发展需要的高素质复合型技术技能人才，为乡村振兴和区域农业现代化提供坚实支撑。
</t>
  </si>
  <si>
    <t>产出指标</t>
  </si>
  <si>
    <t>数量指标</t>
  </si>
  <si>
    <t>双师型教师数量</t>
  </si>
  <si>
    <t>&gt;=</t>
  </si>
  <si>
    <t>300</t>
  </si>
  <si>
    <t>人</t>
  </si>
  <si>
    <t>定量指标</t>
  </si>
  <si>
    <t>反映2026年的学校“双师型”教师数量</t>
  </si>
  <si>
    <t>在校生培养人数</t>
  </si>
  <si>
    <t>15000</t>
  </si>
  <si>
    <t>反映全年的实际在校生人数</t>
  </si>
  <si>
    <t>技能大赛国家级奖项</t>
  </si>
  <si>
    <t>项</t>
  </si>
  <si>
    <t xml:space="preserve">反映学生在全国职业院校技能大赛中获得国家级奖项 </t>
  </si>
  <si>
    <t>质量指标</t>
  </si>
  <si>
    <t>新生报到率</t>
  </si>
  <si>
    <t>80</t>
  </si>
  <si>
    <t>%</t>
  </si>
  <si>
    <t>反映2026年学校新生报到人数占招生录取人数的百分比</t>
  </si>
  <si>
    <t>时效指标</t>
  </si>
  <si>
    <t>借款本息季度还款率</t>
  </si>
  <si>
    <t>=</t>
  </si>
  <si>
    <t>100</t>
  </si>
  <si>
    <t>反映学院归还借款本息的及时性。借款本息季度还款率=季度还款金额÷应还金额</t>
  </si>
  <si>
    <t>效益指标</t>
  </si>
  <si>
    <t>社会效益</t>
  </si>
  <si>
    <t>年终毕业去向落实率</t>
  </si>
  <si>
    <t>95</t>
  </si>
  <si>
    <t>反映毕业生年终毕业去向落实情况。毕业生年终毕业去向落实率=毕业生年终毕业去向落实人数÷毕业生人数</t>
  </si>
  <si>
    <t>初次毕业去向落实率</t>
  </si>
  <si>
    <t>90</t>
  </si>
  <si>
    <t>反映毕业生初次毕业去向落实情况。毕业生初次毕业去向落实率=毕业生初次去向落实人数÷毕业生人数</t>
  </si>
  <si>
    <t>满意度指标</t>
  </si>
  <si>
    <t>服务对象满意度</t>
  </si>
  <si>
    <t>学生教学评价满意度</t>
  </si>
  <si>
    <t>85</t>
  </si>
  <si>
    <t>反映学生对教学服务的满意度</t>
  </si>
  <si>
    <t xml:space="preserve"> 1.根据《云南省人力资源和社会保障厅关于加强职业技能等级认定管理工作的通知》要求，按标准程序开展非本校学生的职业技能等级认定工作，更好发挥好我校服务社会的功能；
2.积极开展职业技能提升、等级认定工作的宣传，积极承接社会人员技能等级认定需求，2026年，完成社会人员考核评价人次大于等于200人次，累计收费大于等于2万元。</t>
  </si>
  <si>
    <t>评价考核人次</t>
  </si>
  <si>
    <t>200</t>
  </si>
  <si>
    <t>人次</t>
  </si>
  <si>
    <t>反映参加2026年度技能鉴定的培训学员人数</t>
  </si>
  <si>
    <t>经济效益</t>
  </si>
  <si>
    <t>收费金额</t>
  </si>
  <si>
    <t>20000</t>
  </si>
  <si>
    <t>元</t>
  </si>
  <si>
    <t>反映向参加2026年度技能鉴定考核人员收费情况</t>
  </si>
  <si>
    <t>学员对考评员满意度</t>
  </si>
  <si>
    <t>调查学员对考评人员的技能、培训满意度，对考核方式满意度</t>
  </si>
  <si>
    <t>做好本部门合同制编外人员工资、社保及公积金保障，按规定落实编外人员各项待遇，支持部门正常履职。</t>
  </si>
  <si>
    <t>编外人员保障覆盖率</t>
  </si>
  <si>
    <t>反映部门（单位）工资福利支出覆盖编外人员百分比。工资福利包括：合同制编外人员工资、社会保险、住房公积金等。</t>
  </si>
  <si>
    <t>教学评价得分</t>
  </si>
  <si>
    <t>分</t>
  </si>
  <si>
    <t>反映学生对外聘教师教学满意度评价平均分。</t>
  </si>
  <si>
    <t>单位人员满意度</t>
  </si>
  <si>
    <t>反映部门（单位）人员对工资福利发放的满意程度。</t>
  </si>
  <si>
    <t>预算06表</t>
  </si>
  <si>
    <t>2026年政府性基金预算支出预算表</t>
  </si>
  <si>
    <t>政府性基金预算支出</t>
  </si>
  <si>
    <t>备注：云南农业职业技术学院2026年无政府性基金预算支出，故本表为空表。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</si>
  <si>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</si>
  <si>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</si>
  <si>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</si>
  <si>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</si>
  <si>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</si>
  <si>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</si>
  <si>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</si>
  <si>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</si>
  <si>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</si>
  <si>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</si>
  <si>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</si>
  <si>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</si>
  <si>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公务用车运行保险费（保险费）</t>
  </si>
  <si>
    <t>C18040000 保险服务</t>
  </si>
  <si>
    <t>公务用车运行燃修费（燃料费）</t>
  </si>
  <si>
    <t>C23000000 商务服务</t>
  </si>
  <si>
    <t>公务用车运行燃修费（维修费）</t>
  </si>
  <si>
    <t>校方责任保险费</t>
  </si>
  <si>
    <t>2025年小哨校区保洁服务</t>
  </si>
  <si>
    <t>C21000000 房地产服务</t>
  </si>
  <si>
    <t>2025年小哨校区绿化服务</t>
  </si>
  <si>
    <t>2026年两校区保洁及绿化服务费</t>
  </si>
  <si>
    <t>办公家具</t>
  </si>
  <si>
    <t>A05000000 家具和用具</t>
  </si>
  <si>
    <t>批</t>
  </si>
  <si>
    <t>全校复印纸采购</t>
  </si>
  <si>
    <t>工程咨询及结算审核经费</t>
  </si>
  <si>
    <t>C20000000 鉴证咨询服务</t>
  </si>
  <si>
    <t>2025年小哨校区宿舍管理服务费</t>
  </si>
  <si>
    <t>C02000000 教育服务</t>
  </si>
  <si>
    <t>2026年小哨校区宿舍管理服务费</t>
  </si>
  <si>
    <t>2026年茭菱校区宿舍管理服务费</t>
  </si>
  <si>
    <t>畅想之星电子图书使用费</t>
  </si>
  <si>
    <t>腾讯微校应用服务年费</t>
  </si>
  <si>
    <t>智慧教学平台及优质课程资源服务费</t>
  </si>
  <si>
    <t>中国教育网使用年费</t>
  </si>
  <si>
    <t>2025年交通车租车费</t>
  </si>
  <si>
    <t>2025年小哨校区保安服务费</t>
  </si>
  <si>
    <t>2026年交通车租车费</t>
  </si>
  <si>
    <t>2026年小哨校区保安服务费</t>
  </si>
  <si>
    <t>2026年茭菱校区保安服务费</t>
  </si>
  <si>
    <t>宣传设计制作费、印刷服务费</t>
  </si>
  <si>
    <t>办公设备</t>
  </si>
  <si>
    <t>A02000000 设备</t>
  </si>
  <si>
    <t>购买学院操作系统及文字处理正版软件年费</t>
  </si>
  <si>
    <t>A08000000 无形资产</t>
  </si>
  <si>
    <t>实习实训动物饲料款</t>
  </si>
  <si>
    <t>A07000000 物资</t>
  </si>
  <si>
    <t>各校区互联及直播会议室网络宽带年费</t>
  </si>
  <si>
    <t>C16000000 信息技术服务</t>
  </si>
  <si>
    <t>信息化全过程控制服务项目</t>
  </si>
  <si>
    <t>学院电子设备网络和安防门禁系统运维耗材费</t>
  </si>
  <si>
    <t>学院信息化电子设备及虚拟仿真中心运维服务费</t>
  </si>
  <si>
    <t>修缮工程费</t>
  </si>
  <si>
    <t>B08000000 修缮工程</t>
  </si>
  <si>
    <t>新能源公务车辆购置</t>
  </si>
  <si>
    <t>A02030000 车辆</t>
  </si>
  <si>
    <t>冬季作训服</t>
  </si>
  <si>
    <t>人事档案建设专项经费</t>
  </si>
  <si>
    <t>夏季作训服</t>
  </si>
  <si>
    <t>种子质量检测实训室实验操作辅佐设施专项经费</t>
  </si>
  <si>
    <t>监理费</t>
  </si>
  <si>
    <t>2026年度校级规划教材建设与出版专项经费</t>
  </si>
  <si>
    <t>2026年度校级一流核心课程建设专项经费</t>
  </si>
  <si>
    <t>电商类AI数字交互课程建设专项经费</t>
  </si>
  <si>
    <t>食品质量与安全专业群人才培养方案与课程标准创制专项经费</t>
  </si>
  <si>
    <t>现代农业技术专业群人才培养和课程标准创制专项经费</t>
  </si>
  <si>
    <t>水电维修服务费</t>
  </si>
  <si>
    <t>小哨校区校内校外高压维保</t>
  </si>
  <si>
    <t>中水站维护（小哨、种畜）</t>
  </si>
  <si>
    <t>安防大模型文搜系统建设</t>
  </si>
  <si>
    <t>笔记本电脑</t>
  </si>
  <si>
    <t>小哨、茭菱校区巡课系统升级改造（一期）</t>
  </si>
  <si>
    <t>学院AI基础算力建设专项经费</t>
  </si>
  <si>
    <t>药食同源分子生物实训室建设专项经费</t>
  </si>
  <si>
    <t>中文纸质图书购置专项经费</t>
  </si>
  <si>
    <t>A04000000 图书和档案</t>
  </si>
  <si>
    <t>食品加工实训室搬迁及功能升级改造</t>
  </si>
  <si>
    <t>食品加工实训室装修改造专项经费</t>
  </si>
  <si>
    <t>种子质量检测实训室房屋改造专项经费</t>
  </si>
  <si>
    <t>预算08表</t>
  </si>
  <si>
    <t>2026年部门政府购买服务预算表</t>
  </si>
  <si>
    <t>政府购买服务项目</t>
  </si>
  <si>
    <t>政府购买服务目录</t>
  </si>
  <si>
    <t>备注：云南农业职业技术学院2026年无政府购买服务预算，故本表为空表。</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</si>
  <si>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</si>
  <si>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</si>
  <si>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</si>
  <si>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</si>
  <si>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</si>
  <si>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</si>
  <si>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</si>
  <si>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</si>
  <si>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</si>
  <si>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</si>
  <si>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</si>
  <si>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</si>
  <si>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</si>
  <si>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</si>
  <si>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</si>
  <si>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</si>
  <si>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</si>
  <si>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</si>
  <si>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</si>
  <si>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</si>
  <si>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</si>
  <si>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</si>
  <si>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</si>
  <si>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</si>
  <si>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</si>
  <si>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备注：云南农业职业技术学院2026年无省对下转移支付预算，故本表为空表。</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</si>
  <si>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</si>
  <si>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</si>
  <si>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</si>
  <si>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</si>
  <si>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</si>
  <si>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</si>
  <si>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</si>
  <si>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</si>
  <si>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</si>
  <si>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</si>
  <si>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</si>
  <si>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</si>
  <si>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</si>
  <si>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设备</t>
  </si>
  <si>
    <t>A02010104 服务器</t>
  </si>
  <si>
    <t>16路AI分析处理服务器</t>
  </si>
  <si>
    <t>台</t>
  </si>
  <si>
    <t>超融合AI算力服务器（含算法）</t>
  </si>
  <si>
    <t>套</t>
  </si>
  <si>
    <t>多功能安全服务器</t>
  </si>
  <si>
    <t>服务器</t>
  </si>
  <si>
    <t>人脸库服务器</t>
  </si>
  <si>
    <t>系统服务器</t>
  </si>
  <si>
    <t>A02010105 台式计算机</t>
  </si>
  <si>
    <t>台式计算机</t>
  </si>
  <si>
    <t>A02010106 移动工作站</t>
  </si>
  <si>
    <t>管理工作站</t>
  </si>
  <si>
    <t>A02010107 图形工作站</t>
  </si>
  <si>
    <t>图形图像工作站</t>
  </si>
  <si>
    <t>A02010108 便携式计算机</t>
  </si>
  <si>
    <t>便携式计算机</t>
  </si>
  <si>
    <t>A02010199 其他计算机</t>
  </si>
  <si>
    <t>AI算力一体机</t>
  </si>
  <si>
    <t>计算机</t>
  </si>
  <si>
    <t>A02010202 交换设备</t>
  </si>
  <si>
    <t>16口POE交换机（千兆）</t>
  </si>
  <si>
    <t>POE交换机</t>
  </si>
  <si>
    <t>高速交换机</t>
  </si>
  <si>
    <t>机房网络交换机</t>
  </si>
  <si>
    <t>接入交换机1 （教室）</t>
  </si>
  <si>
    <t>接入交换机2 （办公）</t>
  </si>
  <si>
    <t>全光汇聚交换机</t>
  </si>
  <si>
    <t>A02010219 网关</t>
  </si>
  <si>
    <t>智能网关</t>
  </si>
  <si>
    <t>A02010299 其他网络设备</t>
  </si>
  <si>
    <t>面板AP</t>
  </si>
  <si>
    <t>农业物联网设备</t>
  </si>
  <si>
    <t>室内普通AP</t>
  </si>
  <si>
    <t>个</t>
  </si>
  <si>
    <t>万兆汇聚设备</t>
  </si>
  <si>
    <t>万兆接入设备</t>
  </si>
  <si>
    <t>吸顶AP</t>
  </si>
  <si>
    <t>A02010402 终端机</t>
  </si>
  <si>
    <t>工作站终端</t>
  </si>
  <si>
    <t>体测大数据展示器</t>
  </si>
  <si>
    <t>A02010499 其他终端设备</t>
  </si>
  <si>
    <t>分体会议终端</t>
  </si>
  <si>
    <t>示教交互视频终端</t>
  </si>
  <si>
    <t>手持终端</t>
  </si>
  <si>
    <t>手持终端移动通讯基站</t>
  </si>
  <si>
    <t>提词器主机</t>
  </si>
  <si>
    <t>一体式大屏终端</t>
  </si>
  <si>
    <t>智能升降讲台（含机柜）</t>
  </si>
  <si>
    <t>智能显示终端</t>
  </si>
  <si>
    <t>A02010503 存储用光纤交换机</t>
  </si>
  <si>
    <t>现场网络交换机</t>
  </si>
  <si>
    <t>A02010599 其他存储设备</t>
  </si>
  <si>
    <t>监控专用硬盘</t>
  </si>
  <si>
    <t>块</t>
  </si>
  <si>
    <t>A02010601 机柜</t>
  </si>
  <si>
    <t>服务器机柜</t>
  </si>
  <si>
    <t>A02019900 其他信息化设备</t>
  </si>
  <si>
    <t>NVR套装专用AI盘</t>
  </si>
  <si>
    <t>A02020502 通用照相机</t>
  </si>
  <si>
    <t>口袋云台vlog相机Osmo Pocket 3全能套装（大疆）</t>
  </si>
  <si>
    <t>运动相机Osmo Action 5Pro标准套装（大疆）</t>
  </si>
  <si>
    <t>A02020599 其他照相机及器材</t>
  </si>
  <si>
    <t>图瑞斯（trix)TS-N6TPLUSIN6TQPLUS一键开锁版三脚架</t>
  </si>
  <si>
    <t>A02020700 电子白板</t>
  </si>
  <si>
    <t>智慧双屏黑板</t>
  </si>
  <si>
    <t>A02020800 触控一体机</t>
  </si>
  <si>
    <t>教学一体机</t>
  </si>
  <si>
    <t>A02021002 A3彩色打印机</t>
  </si>
  <si>
    <t>A3彩色打印机</t>
  </si>
  <si>
    <t>A02021004 A4彩色打印机</t>
  </si>
  <si>
    <t>A4彩色传真打印一体机</t>
  </si>
  <si>
    <t>A4彩色扫描打印一体机</t>
  </si>
  <si>
    <t>A02021007 条码打印机</t>
  </si>
  <si>
    <t>条码打印机</t>
  </si>
  <si>
    <t>A02021103 LED显示屏</t>
  </si>
  <si>
    <t>监控显示大屏</t>
  </si>
  <si>
    <t>扩展屏</t>
  </si>
  <si>
    <t>双屏提词器</t>
  </si>
  <si>
    <t>显示屏</t>
  </si>
  <si>
    <t>展示大屏</t>
  </si>
  <si>
    <t>A02021107 KVM设备</t>
  </si>
  <si>
    <t>高清KVM输入节点</t>
  </si>
  <si>
    <t>A02021116 非接触式智能卡读写机</t>
  </si>
  <si>
    <t>车牌识别一体机</t>
  </si>
  <si>
    <t>电子标签读卡器</t>
  </si>
  <si>
    <t>A02021117 触摸屏</t>
  </si>
  <si>
    <t>光能黑板</t>
  </si>
  <si>
    <t>小组研讨屏</t>
  </si>
  <si>
    <t>A02021120 高拍仪</t>
  </si>
  <si>
    <t>高拍仪</t>
  </si>
  <si>
    <t>A02021126 数据录入设备</t>
  </si>
  <si>
    <t>多光谱数据采集终端</t>
  </si>
  <si>
    <t>三维数据采集设备</t>
  </si>
  <si>
    <t>A02021199 其他输入输出设备</t>
  </si>
  <si>
    <t>4K拼接节点</t>
  </si>
  <si>
    <t>4K信号采集节点</t>
  </si>
  <si>
    <t>A02021301 碎纸机</t>
  </si>
  <si>
    <t>碎纸机</t>
  </si>
  <si>
    <t>A02030606 工程作业车</t>
  </si>
  <si>
    <t>电动叉车</t>
  </si>
  <si>
    <t>A02040299 其他图书档案消毒设备</t>
  </si>
  <si>
    <t>图书杀菌机</t>
  </si>
  <si>
    <t>A02049900 其他图书档案设备</t>
  </si>
  <si>
    <t>安全门</t>
  </si>
  <si>
    <t>手持盘点设备</t>
  </si>
  <si>
    <t>通道闸机</t>
  </si>
  <si>
    <t>移动还书箱</t>
  </si>
  <si>
    <t>桌面式馆员工作站</t>
  </si>
  <si>
    <t>自助借还机</t>
  </si>
  <si>
    <t>A02050905 工业机械手</t>
  </si>
  <si>
    <t>机器人机械臂</t>
  </si>
  <si>
    <t>组</t>
  </si>
  <si>
    <t>末端执行器（机械手）</t>
  </si>
  <si>
    <t>A02050906 工业机器人</t>
  </si>
  <si>
    <t>Root AI 采摘机器人</t>
  </si>
  <si>
    <t>除草机器人</t>
  </si>
  <si>
    <t>农作物监测机器人</t>
  </si>
  <si>
    <t>A02051318 输送管道</t>
  </si>
  <si>
    <t>出水堰</t>
  </si>
  <si>
    <t>二沉池沉淀斜管</t>
  </si>
  <si>
    <t>管道混合器</t>
  </si>
  <si>
    <t>A02051999 其他泵</t>
  </si>
  <si>
    <t>变频回用泵</t>
  </si>
  <si>
    <t>调节池提升泵</t>
  </si>
  <si>
    <t>过滤提升泵</t>
  </si>
  <si>
    <t>混合液回流泵</t>
  </si>
  <si>
    <t>蠕动泵</t>
  </si>
  <si>
    <t>桶泵机组</t>
  </si>
  <si>
    <t>污泥泵</t>
  </si>
  <si>
    <t>A02052099 其他风机</t>
  </si>
  <si>
    <t>供氧风机</t>
  </si>
  <si>
    <t>A02052104 螺杆式压缩机</t>
  </si>
  <si>
    <t>半封闭螺杆压缩机</t>
  </si>
  <si>
    <t>A02052199 其他气体压缩机</t>
  </si>
  <si>
    <t>半封闭活塞压缩机</t>
  </si>
  <si>
    <t>全封闭涡旋压缩机</t>
  </si>
  <si>
    <t>A02052301 制冷压缩机</t>
  </si>
  <si>
    <t>压缩机组（-30℃/35℃）</t>
  </si>
  <si>
    <t>A02052303 冷藏箱柜</t>
  </si>
  <si>
    <t>药品冷藏柜</t>
  </si>
  <si>
    <t>移动式冷藏箱</t>
  </si>
  <si>
    <t>A02052304 制冰设备</t>
  </si>
  <si>
    <t>制冰机</t>
  </si>
  <si>
    <t>A02052305 空调机组</t>
  </si>
  <si>
    <t>天花空调</t>
  </si>
  <si>
    <t>中央空调</t>
  </si>
  <si>
    <t>A02052402 真空应用设备</t>
  </si>
  <si>
    <t>真空干燥箱</t>
  </si>
  <si>
    <t>A02052501 离心机</t>
  </si>
  <si>
    <t>96微孔板离心机</t>
  </si>
  <si>
    <t>低温高速离心机</t>
  </si>
  <si>
    <t>低温离心机</t>
  </si>
  <si>
    <t>冷冻离心机</t>
  </si>
  <si>
    <t>掌上离心机</t>
  </si>
  <si>
    <t>A02052503 过滤机</t>
  </si>
  <si>
    <t>过滤及反洗装置</t>
  </si>
  <si>
    <t>A02052505 搅拌机械</t>
  </si>
  <si>
    <t>调节池搅拌装置</t>
  </si>
  <si>
    <t>缺氧池搅拌装置</t>
  </si>
  <si>
    <t>A02052507 干燥机械</t>
  </si>
  <si>
    <t>冷冻干燥机</t>
  </si>
  <si>
    <t>A02052599 其他分离及干燥设备</t>
  </si>
  <si>
    <t>电热恒温鼓风干燥箱</t>
  </si>
  <si>
    <t>干燥箱</t>
  </si>
  <si>
    <t>鼓风干燥箱</t>
  </si>
  <si>
    <t>烘箱（大）</t>
  </si>
  <si>
    <t>A02053102 灌装机械</t>
  </si>
  <si>
    <t>灌装机</t>
  </si>
  <si>
    <t>A02053108 真空包装机械</t>
  </si>
  <si>
    <t>真空气调包装一体机</t>
  </si>
  <si>
    <t>A02053114 多功能包装机械</t>
  </si>
  <si>
    <t>自动打包机</t>
  </si>
  <si>
    <t>A02053199 其他包装机械</t>
  </si>
  <si>
    <t>包衣机</t>
  </si>
  <si>
    <t>胶囊机</t>
  </si>
  <si>
    <t>气调包装配气机</t>
  </si>
  <si>
    <t>A02053201 粉碎机</t>
  </si>
  <si>
    <t>液位控制</t>
  </si>
  <si>
    <t>A02053204 筛分设备</t>
  </si>
  <si>
    <t>电动离心式分样器</t>
  </si>
  <si>
    <t>电动筛选器</t>
  </si>
  <si>
    <t>微电脑自动数粒仪</t>
  </si>
  <si>
    <t>A02059900 其他机械设备</t>
  </si>
  <si>
    <t>单机芯防冲撞摆闸</t>
  </si>
  <si>
    <t>单机芯翼闸</t>
  </si>
  <si>
    <t>电动粉碎机</t>
  </si>
  <si>
    <t>机械格栅</t>
  </si>
  <si>
    <t>履带式底盘</t>
  </si>
  <si>
    <t>双机芯防冲撞摆闸</t>
  </si>
  <si>
    <t>双机芯翼闸</t>
  </si>
  <si>
    <t>水电维修辅助设备（维修车辆）</t>
  </si>
  <si>
    <t>台式石材切割机</t>
  </si>
  <si>
    <t>栅栏道闸</t>
  </si>
  <si>
    <t>A02060199 其他电机</t>
  </si>
  <si>
    <t>电机</t>
  </si>
  <si>
    <t>A02060600 互感器</t>
  </si>
  <si>
    <t>多场景三维感知机器人</t>
  </si>
  <si>
    <t>湿温度传感设备</t>
  </si>
  <si>
    <t>A02061511 蓄电池及充电装置</t>
  </si>
  <si>
    <t>电动自行车充电装置</t>
  </si>
  <si>
    <t>A02061599 其他电源设备</t>
  </si>
  <si>
    <t>电源时序器</t>
  </si>
  <si>
    <t>A02061705 控制器</t>
  </si>
  <si>
    <t>控制器</t>
  </si>
  <si>
    <t>中控</t>
  </si>
  <si>
    <t>A02061712 控制设备</t>
  </si>
  <si>
    <t>工控机（含显示器）</t>
  </si>
  <si>
    <t>A02061801 电冰箱</t>
  </si>
  <si>
    <t>4℃冰箱</t>
  </si>
  <si>
    <t>－20℃冰柜</t>
  </si>
  <si>
    <t>－80℃冰柜</t>
  </si>
  <si>
    <t>冰柜</t>
  </si>
  <si>
    <t>冰箱</t>
  </si>
  <si>
    <t>冰箱（-80，-20.4）</t>
  </si>
  <si>
    <t>普通冰箱</t>
  </si>
  <si>
    <t>A02061804 空调机</t>
  </si>
  <si>
    <t>壁挂空调</t>
  </si>
  <si>
    <t>空调</t>
  </si>
  <si>
    <t>A02061806 空气净化设备</t>
  </si>
  <si>
    <t>通风管道及除臭设备</t>
  </si>
  <si>
    <t>A02061899 其他生活用电器</t>
  </si>
  <si>
    <t>净水系统</t>
  </si>
  <si>
    <t>专业自动咖啡机</t>
  </si>
  <si>
    <t>A02061917 摄影专用灯</t>
  </si>
  <si>
    <t>平板式柔光灯</t>
  </si>
  <si>
    <t>移动补光灯</t>
  </si>
  <si>
    <t>A02061999 其他照明设备</t>
  </si>
  <si>
    <t>调光台</t>
  </si>
  <si>
    <t>A02079900 其他雷达和无线电导航设备</t>
  </si>
  <si>
    <t>车辆检测雷达</t>
  </si>
  <si>
    <t>A02080804 音视频矩阵</t>
  </si>
  <si>
    <t>视频矩阵</t>
  </si>
  <si>
    <t>A02090402 调音台</t>
  </si>
  <si>
    <t>调音台</t>
  </si>
  <si>
    <t>A02090501 电视录制及电视播出中心设备</t>
  </si>
  <si>
    <t>录播主机</t>
  </si>
  <si>
    <t>A02090504 专业摄像机和信号源设备</t>
  </si>
  <si>
    <t>智能网络摄像机</t>
  </si>
  <si>
    <t>A02090505 视频信息处理设备</t>
  </si>
  <si>
    <t>AI视觉打卡点</t>
  </si>
  <si>
    <t>AI体育视频处理设备</t>
  </si>
  <si>
    <t>A02091101 录像机</t>
  </si>
  <si>
    <t>16路硬盘录像机NVR</t>
  </si>
  <si>
    <t>2、明厨亮灶-录像机（16盘位）</t>
  </si>
  <si>
    <t>录像机（32盘位）</t>
  </si>
  <si>
    <t>网络硬盘录像机</t>
  </si>
  <si>
    <t>A02091102 通用摄像机</t>
  </si>
  <si>
    <t>AI超清摄像机</t>
  </si>
  <si>
    <t>高清摄像机</t>
  </si>
  <si>
    <t>机械云台摄像机</t>
  </si>
  <si>
    <t>监控摄像头</t>
  </si>
  <si>
    <t>教师定位辅助摄像机</t>
  </si>
  <si>
    <t>双目活体摄像头</t>
  </si>
  <si>
    <t>索尼（SONY） PXW-Z280/z280v 高清4k摄像机</t>
  </si>
  <si>
    <t>学生定位辅助摄像机</t>
  </si>
  <si>
    <t>A02091103 摄录一体机</t>
  </si>
  <si>
    <t>4K摄录一体机</t>
  </si>
  <si>
    <t>摄录一体机</t>
  </si>
  <si>
    <t>A02091104 平板显示设备</t>
  </si>
  <si>
    <t>电子阅读本</t>
  </si>
  <si>
    <t>交互智能平板</t>
  </si>
  <si>
    <t>A02091107 视频监控设备</t>
  </si>
  <si>
    <t>监控</t>
  </si>
  <si>
    <t>监控系统</t>
  </si>
  <si>
    <t>监视器</t>
  </si>
  <si>
    <t>体测中心监控</t>
  </si>
  <si>
    <t>温湿度、水浸、烟感、门磁、视频监控球机</t>
  </si>
  <si>
    <t>效果监看设备</t>
  </si>
  <si>
    <t>智能门禁系统</t>
  </si>
  <si>
    <t>A02091206 话筒设备</t>
  </si>
  <si>
    <t>电容麦声卡套装</t>
  </si>
  <si>
    <t>全向麦克风</t>
  </si>
  <si>
    <t>无线领夹麦克风</t>
  </si>
  <si>
    <t>A02091210 扩音设备</t>
  </si>
  <si>
    <t>广播音响</t>
  </si>
  <si>
    <t>A02091211 音箱</t>
  </si>
  <si>
    <t>监听音箱</t>
  </si>
  <si>
    <t>音响</t>
  </si>
  <si>
    <t>有源音箱</t>
  </si>
  <si>
    <t>A02091299 其他音频设备</t>
  </si>
  <si>
    <t>智能音频主机</t>
  </si>
  <si>
    <t>A02100101 温度仪表</t>
  </si>
  <si>
    <t>温度记录仪</t>
  </si>
  <si>
    <t>A02100109 集中控制装置</t>
  </si>
  <si>
    <t>中控屏</t>
  </si>
  <si>
    <t>中控主机</t>
  </si>
  <si>
    <t>A02100299 其他电工仪器仪表</t>
  </si>
  <si>
    <t>三相智能电表（0.2S，4G/NB）</t>
  </si>
  <si>
    <t>只</t>
  </si>
  <si>
    <t>A02100301 显微镜</t>
  </si>
  <si>
    <t>光学显微镜</t>
  </si>
  <si>
    <t>生物显微镜（电脑成像）</t>
  </si>
  <si>
    <t>细胞观察用显微镜</t>
  </si>
  <si>
    <t>细菌观察用显微镜</t>
  </si>
  <si>
    <t>显微镜</t>
  </si>
  <si>
    <t>显微镜带电脑</t>
  </si>
  <si>
    <t>A02100302 光学计量仪器</t>
  </si>
  <si>
    <t>紫外、可见分光光度计</t>
  </si>
  <si>
    <t>A02100309 激光仪器</t>
  </si>
  <si>
    <t>花艺教室激光雕刻机</t>
  </si>
  <si>
    <t>A02100404 光学式分析仪器</t>
  </si>
  <si>
    <t>手持式叶片光谱分析仪</t>
  </si>
  <si>
    <t>A02100419 样品前处理及制备仪器</t>
  </si>
  <si>
    <t>多门留样柜（分餐次）</t>
  </si>
  <si>
    <t>A02100420 分析仪器辅助装置</t>
  </si>
  <si>
    <t>净度分析台</t>
  </si>
  <si>
    <t>A02100499 其他分析仪器</t>
  </si>
  <si>
    <t>便携式光合荧光仪</t>
  </si>
  <si>
    <t>便携式土壤呼吸仪</t>
  </si>
  <si>
    <t>多功能酶标仪</t>
  </si>
  <si>
    <t>多通道荧光免疫分析仪</t>
  </si>
  <si>
    <t>二极管阵列检测器</t>
  </si>
  <si>
    <t>分光光度计（测细菌OD值）</t>
  </si>
  <si>
    <t>光合分析仪</t>
  </si>
  <si>
    <t>近红外分析仪</t>
  </si>
  <si>
    <t>快速水分测定仪</t>
  </si>
  <si>
    <t>生化分析仪</t>
  </si>
  <si>
    <t>升降式崩解仪</t>
  </si>
  <si>
    <t>台式分光测色仪</t>
  </si>
  <si>
    <t>血常规分析仪</t>
  </si>
  <si>
    <t>血气分析仪</t>
  </si>
  <si>
    <t>有形成分分析仪</t>
  </si>
  <si>
    <t>元素分析仪</t>
  </si>
  <si>
    <t>蒸发光光检测器</t>
  </si>
  <si>
    <t>植物根系分析系统</t>
  </si>
  <si>
    <t>自动旋光仪</t>
  </si>
  <si>
    <t>A02100601 分析天平及专用天平</t>
  </si>
  <si>
    <t>分析天平（十万分之一）</t>
  </si>
  <si>
    <t>分析天平（万分之一）</t>
  </si>
  <si>
    <t>千分之一天平</t>
  </si>
  <si>
    <t>十万分之一天平</t>
  </si>
  <si>
    <t>万分之一天平</t>
  </si>
  <si>
    <t>A02100603 试验箱及气候环境试验设备</t>
  </si>
  <si>
    <t>人工气候培养箱</t>
  </si>
  <si>
    <t>人工气候箱</t>
  </si>
  <si>
    <t>A02100699 其他试验仪器及装置</t>
  </si>
  <si>
    <t>PCR扩增仪（国产）</t>
  </si>
  <si>
    <t>PCR热循环仪</t>
  </si>
  <si>
    <t>PH计</t>
  </si>
  <si>
    <t>便携仪叶面积仪</t>
  </si>
  <si>
    <t>超净工作台</t>
  </si>
  <si>
    <t>超声波细胞破碎仪</t>
  </si>
  <si>
    <t>超声清洗机</t>
  </si>
  <si>
    <t>超微量分光光度计</t>
  </si>
  <si>
    <t>垂直蛋白电泳槽</t>
  </si>
  <si>
    <t>纯水仪</t>
  </si>
  <si>
    <t>电泳仪</t>
  </si>
  <si>
    <t>电泳仪电泳</t>
  </si>
  <si>
    <t>二氧化碳培养箱</t>
  </si>
  <si>
    <t>高低温（交变）试验箱</t>
  </si>
  <si>
    <t>恒温培养箱（暗）</t>
  </si>
  <si>
    <t>烘箱</t>
  </si>
  <si>
    <t>烘箱（台上）</t>
  </si>
  <si>
    <t>解剖镜</t>
  </si>
  <si>
    <t>可调式8道移液器</t>
  </si>
  <si>
    <t>支</t>
  </si>
  <si>
    <t>快速凝胶电泳仪</t>
  </si>
  <si>
    <t>模拟冷藏运输振动试验台</t>
  </si>
  <si>
    <t>凝胶成像（核酸）</t>
  </si>
  <si>
    <t>器械柜</t>
  </si>
  <si>
    <t>生化培养箱</t>
  </si>
  <si>
    <t>生物安全柜</t>
  </si>
  <si>
    <t>实时荧光定量仪</t>
  </si>
  <si>
    <t>实验动物尸体无害化处理设备</t>
  </si>
  <si>
    <t>水平电泳槽</t>
  </si>
  <si>
    <t>台式纯水机</t>
  </si>
  <si>
    <t>台式培养摇床</t>
  </si>
  <si>
    <t>万向罩</t>
  </si>
  <si>
    <t>微量移液器</t>
  </si>
  <si>
    <t>洗瓶机</t>
  </si>
  <si>
    <t>细胞摇床</t>
  </si>
  <si>
    <t>鲜花冷藏柜</t>
  </si>
  <si>
    <t>移液枪及枪架</t>
  </si>
  <si>
    <t>荧光定量PCR仪</t>
  </si>
  <si>
    <t>油（水）浴锅</t>
  </si>
  <si>
    <t>真空数种置床仪</t>
  </si>
  <si>
    <t>组培电气控制系统</t>
  </si>
  <si>
    <t>组培洁净围护系统</t>
  </si>
  <si>
    <t>组培空气处理系统</t>
  </si>
  <si>
    <t>组培温度调节系统</t>
  </si>
  <si>
    <t>A02100803 光电测量仪器</t>
  </si>
  <si>
    <t>激光测量仪</t>
  </si>
  <si>
    <t>A02100899 其他计量仪器</t>
  </si>
  <si>
    <t>复合型空气质量检测仪</t>
  </si>
  <si>
    <t>A02101000 农林牧渔仪器</t>
  </si>
  <si>
    <t>补光灯系统</t>
  </si>
  <si>
    <t>平方米</t>
  </si>
  <si>
    <t>补光系统</t>
  </si>
  <si>
    <t>除湿系统</t>
  </si>
  <si>
    <t>电动内保温系统</t>
  </si>
  <si>
    <t>电动内遮阳系统</t>
  </si>
  <si>
    <t>电动外遮阳系统</t>
  </si>
  <si>
    <t>风机湿帘降温系统</t>
  </si>
  <si>
    <t>风机湿帘系统</t>
  </si>
  <si>
    <t>高压迷雾系统</t>
  </si>
  <si>
    <t>根系监测系统</t>
  </si>
  <si>
    <t>基质吊挂栽培</t>
  </si>
  <si>
    <t>加湿系统</t>
  </si>
  <si>
    <t>卷膜通风系统</t>
  </si>
  <si>
    <t>空调系统</t>
  </si>
  <si>
    <t>内保温系统</t>
  </si>
  <si>
    <t>内循环系统</t>
  </si>
  <si>
    <t>内遮阳系统</t>
  </si>
  <si>
    <t>培养架</t>
  </si>
  <si>
    <t>配电系统</t>
  </si>
  <si>
    <t>室内灌溉</t>
  </si>
  <si>
    <t>室内灌溉系统</t>
  </si>
  <si>
    <t>水肥一体化灌溉设备</t>
  </si>
  <si>
    <t>水肥一体化灌溉首部</t>
  </si>
  <si>
    <t>温室门</t>
  </si>
  <si>
    <t>温室配电</t>
  </si>
  <si>
    <t>物联网系统</t>
  </si>
  <si>
    <t>现代农业装备厅</t>
  </si>
  <si>
    <t>移动平铺苗床</t>
  </si>
  <si>
    <t>营养液栽培床</t>
  </si>
  <si>
    <t>种子老化箱</t>
  </si>
  <si>
    <t>A02102100 教学仪器</t>
  </si>
  <si>
    <t>磁力搅拌器</t>
  </si>
  <si>
    <t>多功能升降互动一体化操作台</t>
  </si>
  <si>
    <t>渠道灌溉工程智慧实训沙盘</t>
  </si>
  <si>
    <t>犬颈静脉采血输液模型</t>
  </si>
  <si>
    <t>犬类脊柱穿刺训练模型</t>
  </si>
  <si>
    <t>犬心肺检查模型</t>
  </si>
  <si>
    <t>手持云台口袋相机</t>
  </si>
  <si>
    <t>双人双面超净台</t>
  </si>
  <si>
    <t>智慧黑板</t>
  </si>
  <si>
    <t>A02109900 其他仪器仪表</t>
  </si>
  <si>
    <t>电器仪表</t>
  </si>
  <si>
    <t>风幕柜</t>
  </si>
  <si>
    <t>高压储液器</t>
  </si>
  <si>
    <t>冷冻冷藏质量检测设备</t>
  </si>
  <si>
    <t>冷库库体保温</t>
  </si>
  <si>
    <t>排管蒸发器</t>
  </si>
  <si>
    <t>蒸发式冷凝器</t>
  </si>
  <si>
    <t>A02110700 放大器</t>
  </si>
  <si>
    <t>信号放大器</t>
  </si>
  <si>
    <t>A02112200 数据仪器</t>
  </si>
  <si>
    <t>人脸数据分析设备</t>
  </si>
  <si>
    <t>A02120401 电表类计量标准器具</t>
  </si>
  <si>
    <t>多回路电量监测模块（8 路）</t>
  </si>
  <si>
    <t>A02121214 计数秤</t>
  </si>
  <si>
    <t>智能电子秤 （AI版本+卡码脸+打印+蓄电池）</t>
  </si>
  <si>
    <t>A02201000 试验设备</t>
  </si>
  <si>
    <t>光照培养箱</t>
  </si>
  <si>
    <t>马弗炉（可通N）</t>
  </si>
  <si>
    <t>全温振荡培养箱</t>
  </si>
  <si>
    <t>商品包装试验台</t>
  </si>
  <si>
    <t>细菌培养箱</t>
  </si>
  <si>
    <t>细菌摇床</t>
  </si>
  <si>
    <t>行星式球磨仪</t>
  </si>
  <si>
    <t>种子风选净度仪</t>
  </si>
  <si>
    <t>A02229900 其他农业和林业机械</t>
  </si>
  <si>
    <t>果园打药机</t>
  </si>
  <si>
    <t>无人割草机</t>
  </si>
  <si>
    <t>油锯</t>
  </si>
  <si>
    <t>A02239900 其他木材采集和加工机械</t>
  </si>
  <si>
    <t>拉杆式木材斜切锯</t>
  </si>
  <si>
    <t>A02241100 食品检测、监测设备</t>
  </si>
  <si>
    <t>留样称（AI识别）</t>
  </si>
  <si>
    <t>农残检测仪</t>
  </si>
  <si>
    <t>A02310300 中药机械</t>
  </si>
  <si>
    <t>滴丸机</t>
  </si>
  <si>
    <t>高效湿法混合制粒机</t>
  </si>
  <si>
    <t>流化床制粒机</t>
  </si>
  <si>
    <t>旋风磨</t>
  </si>
  <si>
    <t>压片机</t>
  </si>
  <si>
    <t>A02310800 粉碎、筛粉设备</t>
  </si>
  <si>
    <t>组织研磨仪</t>
  </si>
  <si>
    <t>A02319900 其他化学药品和中药设备</t>
  </si>
  <si>
    <t>超纯水机</t>
  </si>
  <si>
    <t>乳化罐</t>
  </si>
  <si>
    <t>A02322800 消毒灭菌设备及器具</t>
  </si>
  <si>
    <t>高温灭菌锅</t>
  </si>
  <si>
    <t>高压灭菌锅炉</t>
  </si>
  <si>
    <t>高压蒸汽灭菌锅</t>
  </si>
  <si>
    <t>灭菌锅</t>
  </si>
  <si>
    <t>灭菌器</t>
  </si>
  <si>
    <t>消毒柜</t>
  </si>
  <si>
    <t>消毒装置</t>
  </si>
  <si>
    <t>A02322900 医用低温、冷疗设备</t>
  </si>
  <si>
    <t>超低温冰箱-86℃</t>
  </si>
  <si>
    <t>超低温冰箱</t>
  </si>
  <si>
    <t>A02323400 兽医设备</t>
  </si>
  <si>
    <t>DR机</t>
  </si>
  <si>
    <t>LED手术无影灯</t>
  </si>
  <si>
    <t>超声软组织切割止血系统</t>
  </si>
  <si>
    <t>宠物专用监护仪</t>
  </si>
  <si>
    <t>电刀</t>
  </si>
  <si>
    <t>动物彩超仪</t>
  </si>
  <si>
    <t>动物彩色多普勒超声诊断仪</t>
  </si>
  <si>
    <t>动物专用回弹式眼压计</t>
  </si>
  <si>
    <t>毒剧麻醉药品保险柜</t>
  </si>
  <si>
    <t>呼吸麻醉机</t>
  </si>
  <si>
    <t>检查台</t>
  </si>
  <si>
    <t>检耳镜</t>
  </si>
  <si>
    <t>理毛器</t>
  </si>
  <si>
    <t>裂隙灯</t>
  </si>
  <si>
    <t>灭活罐</t>
  </si>
  <si>
    <t>全自动一体式核酸检测系统</t>
  </si>
  <si>
    <t>手术器械包</t>
  </si>
  <si>
    <t>手术台</t>
  </si>
  <si>
    <t>手术推车</t>
  </si>
  <si>
    <t>输液泵</t>
  </si>
  <si>
    <t>微生物反应器</t>
  </si>
  <si>
    <t>洗手池</t>
  </si>
  <si>
    <t>细胞反应器</t>
  </si>
  <si>
    <t>心电图仪</t>
  </si>
  <si>
    <t>牙科工作台</t>
  </si>
  <si>
    <t>牙科检查器械</t>
  </si>
  <si>
    <t>液氮罐</t>
  </si>
  <si>
    <t>移动式综合手术无影灯</t>
  </si>
  <si>
    <t>制氧机</t>
  </si>
  <si>
    <t>A02360200 水质污染防治设备</t>
  </si>
  <si>
    <t>投药装置</t>
  </si>
  <si>
    <t>脱泥加药装置</t>
  </si>
  <si>
    <t>污泥脱水装置</t>
  </si>
  <si>
    <t>A02430900 无人机</t>
  </si>
  <si>
    <t>3D激光雷达SLAM无人机</t>
  </si>
  <si>
    <t>植保无人机</t>
  </si>
  <si>
    <t>A02439900 其他航空器及其配套设备</t>
  </si>
  <si>
    <t>飞行平台</t>
  </si>
  <si>
    <t>A02462900 体育运动辅助设备</t>
  </si>
  <si>
    <t>地埋式可升降排球柱</t>
  </si>
  <si>
    <t>件</t>
  </si>
  <si>
    <t>高低杠</t>
  </si>
  <si>
    <t>室外三联单杠</t>
  </si>
  <si>
    <t>终点裁判计时台</t>
  </si>
  <si>
    <t>A02469900 其他体育设备设施</t>
  </si>
  <si>
    <t>AI视觉长跑测试仪</t>
  </si>
  <si>
    <t>AI视觉短跑测试仪</t>
  </si>
  <si>
    <t>AI视觉立定跳远测试仪</t>
  </si>
  <si>
    <t>AI视觉仰卧起坐测试仪</t>
  </si>
  <si>
    <t>AI视觉引体向上测试仪</t>
  </si>
  <si>
    <t>AI视觉坐位体前屈测试仪</t>
  </si>
  <si>
    <t>智能肺活量仪</t>
  </si>
  <si>
    <t>智能身高体重仪</t>
  </si>
  <si>
    <t>文物和陈列品</t>
  </si>
  <si>
    <t>A03049900 其他标本</t>
  </si>
  <si>
    <t>种子标本</t>
  </si>
  <si>
    <t>A03059900 其他模型</t>
  </si>
  <si>
    <t>模型样品教室穿斗式屋架（可拆装）</t>
  </si>
  <si>
    <t>模型样品教室大理白族民居模型</t>
  </si>
  <si>
    <t>模型样品教室傣族民居模型</t>
  </si>
  <si>
    <t>模型样品教室迭落式游廊构造</t>
  </si>
  <si>
    <t>模型样品教室古建筑房屋模型（卷棚顶）</t>
  </si>
  <si>
    <t>模型样品教室古建筑房屋模型（歇山顶）</t>
  </si>
  <si>
    <t>模型样品教室古建筑房屋模型（硬山顶）</t>
  </si>
  <si>
    <t>模型样品教室古建筑房屋模型（攒尖顶）</t>
  </si>
  <si>
    <t>模型样品教室古建筑房屋模型（庑殿顶）</t>
  </si>
  <si>
    <t>模型样品教室六角亭</t>
  </si>
  <si>
    <t>模型样品教室明清式廊亭</t>
  </si>
  <si>
    <t>模型样品教室清式斗拱模型（可拆装）</t>
  </si>
  <si>
    <t>模型样品教室苏式园林沙盘模型</t>
  </si>
  <si>
    <t>模型样品教室抬梁式屋架（可拆装）</t>
  </si>
  <si>
    <t>模型样品教室透空式游廊构造</t>
  </si>
  <si>
    <t>模型样品教室五角亭</t>
  </si>
  <si>
    <t>模型样品教室歇山式建筑木构架</t>
  </si>
  <si>
    <t>模型样品教室一颗印民居模型</t>
  </si>
  <si>
    <t>图书和档案</t>
  </si>
  <si>
    <t>A04010199 其他普通图书</t>
  </si>
  <si>
    <t>家具和用品</t>
  </si>
  <si>
    <t>A05010201 办公桌</t>
  </si>
  <si>
    <t>办公桌</t>
  </si>
  <si>
    <t>张</t>
  </si>
  <si>
    <t>A05010203 教学、实验用桌</t>
  </si>
  <si>
    <t>边台</t>
  </si>
  <si>
    <t>不锈钢台面</t>
  </si>
  <si>
    <t>大型（1）实验桌</t>
  </si>
  <si>
    <t>大型（2）实验桌</t>
  </si>
  <si>
    <t>分装台</t>
  </si>
  <si>
    <t>教学智能讲台</t>
  </si>
  <si>
    <t>接种台</t>
  </si>
  <si>
    <t>课桌椅</t>
  </si>
  <si>
    <t>普通桌子</t>
  </si>
  <si>
    <t>实验桌</t>
  </si>
  <si>
    <t>天平台</t>
  </si>
  <si>
    <t>洗手台</t>
  </si>
  <si>
    <t>小型实验桌</t>
  </si>
  <si>
    <t>仪器台</t>
  </si>
  <si>
    <t>制图桌</t>
  </si>
  <si>
    <t>中型实验桌</t>
  </si>
  <si>
    <t>中央台</t>
  </si>
  <si>
    <t>周转台</t>
  </si>
  <si>
    <t>A05010301 办公椅</t>
  </si>
  <si>
    <t>办公椅</t>
  </si>
  <si>
    <t>A05010502 文件柜</t>
  </si>
  <si>
    <t>玻璃门文件柜</t>
  </si>
  <si>
    <t>A05010599 其他柜类</t>
  </si>
  <si>
    <t>储物柜</t>
  </si>
  <si>
    <t>人事档案档案柜</t>
  </si>
  <si>
    <t>A05010699 其他架类</t>
  </si>
  <si>
    <t>产品展示架</t>
  </si>
  <si>
    <t>货架</t>
  </si>
  <si>
    <t>试剂架</t>
  </si>
  <si>
    <t>现代花艺展区展示架</t>
  </si>
  <si>
    <t>橡胶木双柱双面钢木书架</t>
  </si>
  <si>
    <t>展示货架</t>
  </si>
  <si>
    <t>智能培养架</t>
  </si>
  <si>
    <t>中式风格花艺展示架</t>
  </si>
  <si>
    <t>A05010800 组合家具</t>
  </si>
  <si>
    <t>成品双人桌椅</t>
  </si>
  <si>
    <t>成品四人桌椅</t>
  </si>
  <si>
    <t>会议桌椅组合</t>
  </si>
  <si>
    <t>模型制作教室实训工位</t>
  </si>
  <si>
    <t>样品展示教室定制造景</t>
  </si>
  <si>
    <t>样品展示教室工具展示区（定制）</t>
  </si>
  <si>
    <t>样品展示教室木材展示区（定制）</t>
  </si>
  <si>
    <t>样品展示教室墙体工艺展示区（定制）</t>
  </si>
  <si>
    <t>样品展示教室水电展示区（定制）</t>
  </si>
  <si>
    <t>样品展示教室小品展示区（定制）</t>
  </si>
  <si>
    <t>样品展示教室硬质展示区（定制）</t>
  </si>
  <si>
    <t>桌椅</t>
  </si>
  <si>
    <t>A05019900 其他家具</t>
  </si>
  <si>
    <t>操作台</t>
  </si>
  <si>
    <t>产品展示柜</t>
  </si>
  <si>
    <t>定制弧形书柜</t>
  </si>
  <si>
    <t>米</t>
  </si>
  <si>
    <t>定制卡座</t>
  </si>
  <si>
    <t>定制书柜(带背板)</t>
  </si>
  <si>
    <t>定制书柜(双面拿取)</t>
  </si>
  <si>
    <t>定制展台</t>
  </si>
  <si>
    <t>高柜</t>
  </si>
  <si>
    <t>更衣柜</t>
  </si>
  <si>
    <t>工作台</t>
  </si>
  <si>
    <t>柜子</t>
  </si>
  <si>
    <t>花艺教室储物展示台</t>
  </si>
  <si>
    <t>花艺设计台</t>
  </si>
  <si>
    <t>角柜</t>
  </si>
  <si>
    <t>咖啡吧</t>
  </si>
  <si>
    <t>模型样品展台</t>
  </si>
  <si>
    <t>器皿柜</t>
  </si>
  <si>
    <t>气瓶柜</t>
  </si>
  <si>
    <t>试剂柜</t>
  </si>
  <si>
    <t>通风柜</t>
  </si>
  <si>
    <t>文件柜</t>
  </si>
  <si>
    <t>药品柜</t>
  </si>
  <si>
    <t>展示柜</t>
  </si>
  <si>
    <t>种子柜</t>
  </si>
  <si>
    <t>咨询台</t>
  </si>
  <si>
    <t>A05020109 阀门</t>
  </si>
  <si>
    <t>阀门组</t>
  </si>
  <si>
    <t>A05029900 其他用具</t>
  </si>
  <si>
    <t>传递窗</t>
  </si>
  <si>
    <t>独立洗手盆</t>
  </si>
  <si>
    <t>风淋室</t>
  </si>
  <si>
    <t>水槽套装</t>
  </si>
  <si>
    <t>无形资产</t>
  </si>
  <si>
    <t>A08060399 其他计算机软件</t>
  </si>
  <si>
    <t>3D建模软件</t>
  </si>
  <si>
    <t>AI数据管理中台</t>
  </si>
  <si>
    <t>AI数字人画像</t>
  </si>
  <si>
    <t>AI运维监控管理</t>
  </si>
  <si>
    <t>AI知识图谱课程</t>
  </si>
  <si>
    <t>GPS定位通讯系统</t>
  </si>
  <si>
    <t>PLC 控制系统</t>
  </si>
  <si>
    <t>RTK导航系统</t>
  </si>
  <si>
    <t>WMS（仓储管理系统）</t>
  </si>
  <si>
    <t>“智慧三农”农业专业知识服务平台</t>
  </si>
  <si>
    <t>《智能会计信息系统》课程平台</t>
  </si>
  <si>
    <t>备份软件授权扩容</t>
  </si>
  <si>
    <t>毕业生就业指导服务平台</t>
  </si>
  <si>
    <t>采购系统</t>
  </si>
  <si>
    <t>传感网应用开发实训套件</t>
  </si>
  <si>
    <t>大学生职业生涯规划与就业指导资源库</t>
  </si>
  <si>
    <t>电子认证服务平台</t>
  </si>
  <si>
    <t>对接腾讯微校人脸库</t>
  </si>
  <si>
    <t>多光谱数据分析处理软件</t>
  </si>
  <si>
    <t>非线性编辑系统</t>
  </si>
  <si>
    <t>服务器操作系统</t>
  </si>
  <si>
    <t>高校安全管理基础平台</t>
  </si>
  <si>
    <t>功能模块购置</t>
  </si>
  <si>
    <t>供电在线监测系统</t>
  </si>
  <si>
    <t>轨道式灯光悬挂系统</t>
  </si>
  <si>
    <t>好氧曝气系统</t>
  </si>
  <si>
    <t>教师摄像机图像处理系统</t>
  </si>
  <si>
    <t>教学质量管理平台</t>
  </si>
  <si>
    <t>节水灌溉技术课程资源平台</t>
  </si>
  <si>
    <t>精品式主机导播系统</t>
  </si>
  <si>
    <t>精品主机互动系统</t>
  </si>
  <si>
    <t>精品主机视频处理系统</t>
  </si>
  <si>
    <t>科研管理系统</t>
  </si>
  <si>
    <t>控制系统</t>
  </si>
  <si>
    <t>冷藏运输温度追踪监控系统</t>
  </si>
  <si>
    <t>门禁全局反潜功能开发</t>
  </si>
  <si>
    <t>内部自治信息化平台</t>
  </si>
  <si>
    <t>倾斜模型内业处理软件</t>
  </si>
  <si>
    <t>人员检索平台</t>
  </si>
  <si>
    <t>食堂监管和食品安全监管系统</t>
  </si>
  <si>
    <t>实践教学管理平台</t>
  </si>
  <si>
    <t>实训室无线示教交互系统</t>
  </si>
  <si>
    <t>视觉识别系统</t>
  </si>
  <si>
    <t>手持终端软件系统</t>
  </si>
  <si>
    <t>数据分析、消息推送功能开发</t>
  </si>
  <si>
    <t>数据后处理软件</t>
  </si>
  <si>
    <t>数据库系统</t>
  </si>
  <si>
    <t>数字演播系统</t>
  </si>
  <si>
    <t>私有云视频平台及控制系统</t>
  </si>
  <si>
    <t>算力调度平台</t>
  </si>
  <si>
    <t>桃子识别与采摘软件</t>
  </si>
  <si>
    <t>提词器系统</t>
  </si>
  <si>
    <t>体质测试预约管理系统</t>
  </si>
  <si>
    <t>体质测试运动处方管理系统</t>
  </si>
  <si>
    <t>停车场管理软件</t>
  </si>
  <si>
    <t>通用安装工程造价软件</t>
  </si>
  <si>
    <t>统一身份认证系统</t>
  </si>
  <si>
    <t>土建工程造价软件</t>
  </si>
  <si>
    <t>卫星平地定线导航系统</t>
  </si>
  <si>
    <t>温室监控及门禁系统</t>
  </si>
  <si>
    <t>无线控制器授权扩容</t>
  </si>
  <si>
    <t>物联网智慧溯源系统</t>
  </si>
  <si>
    <t>校级学生体质健康监测数字系统</t>
  </si>
  <si>
    <t>校园阳光跑管理系统</t>
  </si>
  <si>
    <t>虚拟演播室系统</t>
  </si>
  <si>
    <t>学生摄像机图像处理系统</t>
  </si>
  <si>
    <t>有线麦克风音频处理系统</t>
  </si>
  <si>
    <t>园林工程材料与构造实训系统</t>
  </si>
  <si>
    <t>园林景观设计与施工项目技能大赛实训系统</t>
  </si>
  <si>
    <t>远程互动课堂软件</t>
  </si>
  <si>
    <t>云台摄像机图像处理系统</t>
  </si>
  <si>
    <t>运输管理系统</t>
  </si>
  <si>
    <t>植物学实训教学系统</t>
  </si>
  <si>
    <t>智慧报修系统</t>
  </si>
  <si>
    <t>智慧大棚搭建技术实训教学系统</t>
  </si>
  <si>
    <t>智慧课堂互动系统</t>
  </si>
  <si>
    <t>智能解析终端</t>
  </si>
  <si>
    <t>资源统一管理平台</t>
  </si>
  <si>
    <t>紫外凝胶成像系统</t>
  </si>
  <si>
    <t>注：涉及土地使用权、房屋、公务用车购置，按照现行相关管理制度规定报批，以职能部门审批意见为准。</t>
  </si>
  <si>
    <t>预算11表</t>
  </si>
  <si>
    <t>2026年中央转移支付补助项目支出预算表</t>
  </si>
  <si>
    <t>上级补助</t>
  </si>
  <si>
    <t>2026年现代职业教育质量提升计划资金</t>
  </si>
  <si>
    <t>2026年学生资助补助（中央资金）经费</t>
  </si>
  <si>
    <t>民生类</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</si>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</sst>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8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49" fontId="5" fillId="0" borderId="7" xfId="50" applyFo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49" fontId="9" fillId="0" borderId="7" xfId="50" applyFont="1" applyAlignment="1">
      <alignment horizontal="left" vertical="center" wrapText="1" indent="1"/>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0" fillId="0" borderId="0" xfId="0" applyAlignment="1">
      <alignment horizontal="left"/>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0" xfId="0" applyFont="1" applyAlignment="1" applyProtection="1">
      <alignment horizontal="right"/>
      <protection locked="0"/>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6" xfId="0" applyFont="1" applyBorder="1" applyAlignment="1">
      <alignment horizontal="left" vertical="center" wrapText="1" indent="2"/>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2"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0" applyFont="1" applyAlignment="1">
      <alignment horizontal="left" vertical="center" wrapText="1" indent="1"/>
    </xf>
    <xf numFmtId="49" fontId="5" fillId="0" borderId="7" xfId="50" applyFont="1" applyAlignment="1">
      <alignment horizontal="left" vertical="center" wrapText="1" indent="2"/>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workbookViewId="0">
      <selection activeCell="C13" sqref="C13"/>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4:4">
      <c r="D1" s="103" t="s">
        <v>0</v>
      </c>
    </row>
    <row r="2" ht="36" customHeight="1" spans="1:4">
      <c r="A2" s="45" t="s">
        <v>1</v>
      </c>
      <c r="B2" s="173"/>
      <c r="C2" s="173"/>
      <c r="D2" s="173"/>
    </row>
    <row r="3" ht="21" customHeight="1" spans="1:4">
      <c r="A3" s="94" t="str">
        <f>"单位名称："&amp;"云南农业职业技术学院"</f>
        <v>单位名称：云南农业职业技术学院</v>
      </c>
      <c r="B3" s="138"/>
      <c r="C3" s="138"/>
      <c r="D3" s="102"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9" t="s">
        <v>8</v>
      </c>
      <c r="B7" s="125">
        <v>146815700</v>
      </c>
      <c r="C7" s="29" t="str">
        <f>"一"&amp;"、"&amp;"教育支出"</f>
        <v>一、教育支出</v>
      </c>
      <c r="D7" s="125">
        <v>273715596.77</v>
      </c>
    </row>
    <row r="8" ht="25.4" customHeight="1" spans="1:4">
      <c r="A8" s="149" t="s">
        <v>9</v>
      </c>
      <c r="B8" s="125"/>
      <c r="C8" s="29" t="str">
        <f>"二"&amp;"、"&amp;"科学技术支出"</f>
        <v>二、科学技术支出</v>
      </c>
      <c r="D8" s="125">
        <v>872881.68</v>
      </c>
    </row>
    <row r="9" ht="25.4" customHeight="1" spans="1:4">
      <c r="A9" s="149" t="s">
        <v>10</v>
      </c>
      <c r="B9" s="125"/>
      <c r="C9" s="29" t="str">
        <f>"三"&amp;"、"&amp;"社会保障和就业支出"</f>
        <v>三、社会保障和就业支出</v>
      </c>
      <c r="D9" s="125">
        <v>18307360</v>
      </c>
    </row>
    <row r="10" ht="25.4" customHeight="1" spans="1:4">
      <c r="A10" s="149" t="s">
        <v>11</v>
      </c>
      <c r="B10" s="93">
        <v>84777300</v>
      </c>
      <c r="C10" s="29" t="str">
        <f>"四"&amp;"、"&amp;"卫生健康支出"</f>
        <v>四、卫生健康支出</v>
      </c>
      <c r="D10" s="125">
        <v>18680000</v>
      </c>
    </row>
    <row r="11" ht="25.4" customHeight="1" spans="1:4">
      <c r="A11" s="149" t="s">
        <v>12</v>
      </c>
      <c r="B11" s="125">
        <v>5000000</v>
      </c>
      <c r="C11" s="29" t="str">
        <f>"五"&amp;"、"&amp;"农林水支出"</f>
        <v>五、农林水支出</v>
      </c>
      <c r="D11" s="125">
        <v>248575.5</v>
      </c>
    </row>
    <row r="12" ht="25.4" customHeight="1" spans="1:4">
      <c r="A12" s="149" t="s">
        <v>13</v>
      </c>
      <c r="B12" s="93"/>
      <c r="C12" s="29" t="str">
        <f>"六"&amp;"、"&amp;"住房保障支出"</f>
        <v>六、住房保障支出</v>
      </c>
      <c r="D12" s="125">
        <v>11600000</v>
      </c>
    </row>
    <row r="13" ht="25.4" customHeight="1" spans="1:4">
      <c r="A13" s="149" t="s">
        <v>14</v>
      </c>
      <c r="B13" s="93"/>
      <c r="C13" s="29"/>
      <c r="D13" s="125"/>
    </row>
    <row r="14" ht="25.4" customHeight="1" spans="1:4">
      <c r="A14" s="149" t="s">
        <v>15</v>
      </c>
      <c r="B14" s="93"/>
      <c r="C14" s="29"/>
      <c r="D14" s="125"/>
    </row>
    <row r="15" ht="25.4" customHeight="1" spans="1:4">
      <c r="A15" s="174" t="s">
        <v>16</v>
      </c>
      <c r="B15" s="93"/>
      <c r="C15" s="29"/>
      <c r="D15" s="125"/>
    </row>
    <row r="16" ht="25.4" customHeight="1" spans="1:4">
      <c r="A16" s="174" t="s">
        <v>17</v>
      </c>
      <c r="B16" s="125">
        <v>5000000</v>
      </c>
      <c r="C16" s="29"/>
      <c r="D16" s="125"/>
    </row>
    <row r="17" ht="25.4" customHeight="1" spans="1:4">
      <c r="A17" s="175" t="s">
        <v>18</v>
      </c>
      <c r="B17" s="145">
        <v>236593000</v>
      </c>
      <c r="C17" s="147" t="s">
        <v>19</v>
      </c>
      <c r="D17" s="145">
        <v>323424413.95</v>
      </c>
    </row>
    <row r="18" ht="25.4" customHeight="1" spans="1:4">
      <c r="A18" s="176" t="s">
        <v>20</v>
      </c>
      <c r="B18" s="145">
        <v>86831413.95</v>
      </c>
      <c r="C18" s="177" t="s">
        <v>21</v>
      </c>
      <c r="D18" s="178"/>
    </row>
    <row r="19" ht="25.4" customHeight="1" spans="1:4">
      <c r="A19" s="179" t="s">
        <v>22</v>
      </c>
      <c r="B19" s="125">
        <v>39508213.95</v>
      </c>
      <c r="C19" s="146" t="s">
        <v>22</v>
      </c>
      <c r="D19" s="93"/>
    </row>
    <row r="20" ht="25.4" customHeight="1" spans="1:4">
      <c r="A20" s="179" t="s">
        <v>23</v>
      </c>
      <c r="B20" s="125">
        <v>47323200</v>
      </c>
      <c r="C20" s="146" t="s">
        <v>23</v>
      </c>
      <c r="D20" s="93"/>
    </row>
    <row r="21" ht="25.4" customHeight="1" spans="1:4">
      <c r="A21" s="180" t="s">
        <v>24</v>
      </c>
      <c r="B21" s="145">
        <v>323424413.95</v>
      </c>
      <c r="C21" s="147" t="s">
        <v>25</v>
      </c>
      <c r="D21" s="141">
        <v>323424413.95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D22" sqref="D22"/>
    </sheetView>
  </sheetViews>
  <sheetFormatPr defaultColWidth="9.13888888888889" defaultRowHeight="14.25" customHeight="1" outlineLevelCol="5"/>
  <cols>
    <col min="1" max="1" width="29.0277777777778" customWidth="1"/>
    <col min="2" max="2" width="28.6018518518519" customWidth="1"/>
    <col min="3" max="3" width="31.6018518518519" customWidth="1"/>
    <col min="4" max="6" width="33.4537037037037" customWidth="1"/>
  </cols>
  <sheetData>
    <row r="1" ht="15.75" customHeight="1" spans="6:6">
      <c r="F1" s="57" t="s">
        <v>364</v>
      </c>
    </row>
    <row r="2" ht="28.5" customHeight="1" spans="1:6">
      <c r="A2" s="26" t="s">
        <v>365</v>
      </c>
      <c r="B2" s="26"/>
      <c r="C2" s="26"/>
      <c r="D2" s="26"/>
      <c r="E2" s="26"/>
      <c r="F2" s="26"/>
    </row>
    <row r="3" ht="15" customHeight="1" spans="1:6">
      <c r="A3" s="104" t="str">
        <f>"单位名称："&amp;"云南农业职业技术学院"</f>
        <v>单位名称：云南农业职业技术学院</v>
      </c>
      <c r="B3" s="105"/>
      <c r="C3" s="105"/>
      <c r="D3" s="60"/>
      <c r="E3" s="60"/>
      <c r="F3" s="106" t="s">
        <v>2</v>
      </c>
    </row>
    <row r="4" ht="18.75" customHeight="1" spans="1:6">
      <c r="A4" s="9" t="s">
        <v>141</v>
      </c>
      <c r="B4" s="9" t="s">
        <v>49</v>
      </c>
      <c r="C4" s="9" t="s">
        <v>50</v>
      </c>
      <c r="D4" s="15" t="s">
        <v>366</v>
      </c>
      <c r="E4" s="63"/>
      <c r="F4" s="63"/>
    </row>
    <row r="5" ht="30" customHeight="1" spans="1:6">
      <c r="A5" s="18"/>
      <c r="B5" s="18"/>
      <c r="C5" s="18"/>
      <c r="D5" s="15" t="s">
        <v>30</v>
      </c>
      <c r="E5" s="63" t="s">
        <v>58</v>
      </c>
      <c r="F5" s="63" t="s">
        <v>59</v>
      </c>
    </row>
    <row r="6" ht="16.5" customHeight="1" spans="1:6">
      <c r="A6" s="63">
        <v>1</v>
      </c>
      <c r="B6" s="63">
        <v>2</v>
      </c>
      <c r="C6" s="63">
        <v>3</v>
      </c>
      <c r="D6" s="63">
        <v>4</v>
      </c>
      <c r="E6" s="63">
        <v>5</v>
      </c>
      <c r="F6" s="63">
        <v>6</v>
      </c>
    </row>
    <row r="7" ht="20.25" customHeight="1" spans="1:6">
      <c r="A7" s="28"/>
      <c r="B7" s="28"/>
      <c r="C7" s="28"/>
      <c r="D7" s="22"/>
      <c r="E7" s="22"/>
      <c r="F7" s="22"/>
    </row>
    <row r="8" ht="17.25" customHeight="1" spans="1:6">
      <c r="A8" s="107" t="s">
        <v>107</v>
      </c>
      <c r="B8" s="108"/>
      <c r="C8" s="108" t="s">
        <v>107</v>
      </c>
      <c r="D8" s="22"/>
      <c r="E8" s="22"/>
      <c r="F8" s="22"/>
    </row>
    <row r="9" customHeight="1" spans="1:3">
      <c r="A9" s="54" t="s">
        <v>367</v>
      </c>
      <c r="B9" s="54"/>
      <c r="C9" s="54"/>
    </row>
  </sheetData>
  <mergeCells count="7">
    <mergeCell ref="A2:F2"/>
    <mergeCell ref="D4:F4"/>
    <mergeCell ref="A8:C8"/>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70"/>
  <sheetViews>
    <sheetView showZeros="0" topLeftCell="C60" workbookViewId="0">
      <selection activeCell="D11" sqref="D11"/>
    </sheetView>
  </sheetViews>
  <sheetFormatPr defaultColWidth="9.13888888888889" defaultRowHeight="14.25" customHeight="1"/>
  <cols>
    <col min="1" max="1" width="39.1388888888889" customWidth="1"/>
    <col min="2" max="2" width="38.7777777777778" customWidth="1"/>
    <col min="3" max="3" width="35.2777777777778" customWidth="1"/>
    <col min="4" max="4" width="7.71296296296296" customWidth="1"/>
    <col min="5" max="5" width="10.2777777777778" customWidth="1"/>
    <col min="6" max="11" width="14.7407407407407" customWidth="1"/>
    <col min="12" max="16" width="12.5740740740741" customWidth="1"/>
    <col min="17" max="17" width="10.4259259259259" customWidth="1"/>
  </cols>
  <sheetData>
    <row r="1" ht="13.5" customHeight="1" spans="15:17">
      <c r="O1" s="55"/>
      <c r="P1" s="55"/>
      <c r="Q1" s="102" t="s">
        <v>368</v>
      </c>
    </row>
    <row r="2" ht="27.75" customHeight="1" spans="1:17">
      <c r="A2" s="58" t="s">
        <v>369</v>
      </c>
      <c r="B2" s="26"/>
      <c r="C2" s="26"/>
      <c r="D2" s="26"/>
      <c r="E2" s="26"/>
      <c r="F2" s="26"/>
      <c r="G2" s="26"/>
      <c r="H2" s="26"/>
      <c r="I2" s="26"/>
      <c r="J2" s="26"/>
      <c r="K2" s="46"/>
      <c r="L2" s="26"/>
      <c r="M2" s="26"/>
      <c r="N2" s="26"/>
      <c r="O2" s="46"/>
      <c r="P2" s="46"/>
      <c r="Q2" s="26"/>
    </row>
    <row r="3" ht="18.75" customHeight="1" spans="1:17">
      <c r="A3" s="94" t="str">
        <f>"单位名称："&amp;"云南农业职业技术学院"</f>
        <v>单位名称：云南农业职业技术学院</v>
      </c>
      <c r="B3" s="6"/>
      <c r="C3" s="6"/>
      <c r="D3" s="6"/>
      <c r="E3" s="6"/>
      <c r="F3" s="6"/>
      <c r="G3" s="6"/>
      <c r="H3" s="6"/>
      <c r="I3" s="6"/>
      <c r="J3" s="6"/>
      <c r="O3" s="65"/>
      <c r="P3" s="65"/>
      <c r="Q3" s="103" t="s">
        <v>132</v>
      </c>
    </row>
    <row r="4" ht="25" customHeight="1" spans="1:17">
      <c r="A4" s="9" t="s">
        <v>370</v>
      </c>
      <c r="B4" s="70" t="s">
        <v>371</v>
      </c>
      <c r="C4" s="70" t="s">
        <v>372</v>
      </c>
      <c r="D4" s="70" t="s">
        <v>373</v>
      </c>
      <c r="E4" s="70" t="s">
        <v>374</v>
      </c>
      <c r="F4" s="70" t="s">
        <v>375</v>
      </c>
      <c r="G4" s="71" t="s">
        <v>148</v>
      </c>
      <c r="H4" s="71"/>
      <c r="I4" s="71"/>
      <c r="J4" s="71"/>
      <c r="K4" s="72"/>
      <c r="L4" s="71"/>
      <c r="M4" s="71"/>
      <c r="N4" s="71"/>
      <c r="O4" s="87"/>
      <c r="P4" s="72"/>
      <c r="Q4" s="88"/>
    </row>
    <row r="5" ht="25" customHeight="1" spans="1:17">
      <c r="A5" s="14"/>
      <c r="B5" s="73"/>
      <c r="C5" s="73"/>
      <c r="D5" s="73"/>
      <c r="E5" s="73"/>
      <c r="F5" s="73"/>
      <c r="G5" s="73" t="s">
        <v>30</v>
      </c>
      <c r="H5" s="73" t="s">
        <v>33</v>
      </c>
      <c r="I5" s="73" t="s">
        <v>376</v>
      </c>
      <c r="J5" s="73" t="s">
        <v>377</v>
      </c>
      <c r="K5" s="74" t="s">
        <v>378</v>
      </c>
      <c r="L5" s="89" t="s">
        <v>379</v>
      </c>
      <c r="M5" s="89"/>
      <c r="N5" s="89"/>
      <c r="O5" s="90"/>
      <c r="P5" s="91"/>
      <c r="Q5" s="75"/>
    </row>
    <row r="6" ht="25" customHeight="1" spans="1:17">
      <c r="A6" s="17"/>
      <c r="B6" s="75"/>
      <c r="C6" s="75"/>
      <c r="D6" s="75"/>
      <c r="E6" s="75"/>
      <c r="F6" s="75"/>
      <c r="G6" s="75"/>
      <c r="H6" s="75" t="s">
        <v>32</v>
      </c>
      <c r="I6" s="75"/>
      <c r="J6" s="75"/>
      <c r="K6" s="76"/>
      <c r="L6" s="75" t="s">
        <v>32</v>
      </c>
      <c r="M6" s="75" t="s">
        <v>43</v>
      </c>
      <c r="N6" s="75" t="s">
        <v>155</v>
      </c>
      <c r="O6" s="92" t="s">
        <v>39</v>
      </c>
      <c r="P6" s="76" t="s">
        <v>40</v>
      </c>
      <c r="Q6" s="75" t="s">
        <v>41</v>
      </c>
    </row>
    <row r="7" ht="25" customHeight="1" spans="1:17">
      <c r="A7" s="18">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5" customHeight="1" spans="1:17">
      <c r="A8" s="77" t="s">
        <v>45</v>
      </c>
      <c r="B8" s="78"/>
      <c r="C8" s="78"/>
      <c r="D8" s="78"/>
      <c r="E8" s="97"/>
      <c r="F8" s="22">
        <v>29426720.84</v>
      </c>
      <c r="G8" s="22">
        <v>28136613.84</v>
      </c>
      <c r="H8" s="22">
        <v>7685488.45</v>
      </c>
      <c r="I8" s="22"/>
      <c r="J8" s="22"/>
      <c r="K8" s="22">
        <v>12920260.07</v>
      </c>
      <c r="L8" s="22">
        <v>7530865.32</v>
      </c>
      <c r="M8" s="22">
        <v>7466865.32</v>
      </c>
      <c r="N8" s="22"/>
      <c r="O8" s="22"/>
      <c r="P8" s="22"/>
      <c r="Q8" s="22">
        <v>64000</v>
      </c>
    </row>
    <row r="9" ht="25" customHeight="1" spans="1:17">
      <c r="A9" s="98" t="s">
        <v>45</v>
      </c>
      <c r="B9" s="78"/>
      <c r="C9" s="78"/>
      <c r="D9" s="99"/>
      <c r="E9" s="100"/>
      <c r="F9" s="22">
        <v>29426720.84</v>
      </c>
      <c r="G9" s="22">
        <v>28136613.84</v>
      </c>
      <c r="H9" s="22">
        <v>7685488.45</v>
      </c>
      <c r="I9" s="22"/>
      <c r="J9" s="22"/>
      <c r="K9" s="22">
        <v>12920260.07</v>
      </c>
      <c r="L9" s="22">
        <v>7530865.32</v>
      </c>
      <c r="M9" s="22">
        <v>7466865.32</v>
      </c>
      <c r="N9" s="22"/>
      <c r="O9" s="22"/>
      <c r="P9" s="22"/>
      <c r="Q9" s="22">
        <v>64000</v>
      </c>
    </row>
    <row r="10" ht="25" customHeight="1" spans="1:17">
      <c r="A10" s="101" t="s">
        <v>194</v>
      </c>
      <c r="B10" s="78" t="s">
        <v>380</v>
      </c>
      <c r="C10" s="78" t="s">
        <v>381</v>
      </c>
      <c r="D10" s="99" t="s">
        <v>319</v>
      </c>
      <c r="E10" s="100">
        <v>1</v>
      </c>
      <c r="F10" s="22"/>
      <c r="G10" s="22">
        <v>5807.64</v>
      </c>
      <c r="H10" s="22">
        <v>5807.64</v>
      </c>
      <c r="I10" s="22"/>
      <c r="J10" s="22"/>
      <c r="K10" s="22"/>
      <c r="L10" s="22"/>
      <c r="M10" s="22"/>
      <c r="N10" s="22"/>
      <c r="O10" s="22"/>
      <c r="P10" s="22"/>
      <c r="Q10" s="22"/>
    </row>
    <row r="11" ht="25" customHeight="1" spans="1:17">
      <c r="A11" s="101" t="s">
        <v>194</v>
      </c>
      <c r="B11" s="78" t="s">
        <v>380</v>
      </c>
      <c r="C11" s="78" t="s">
        <v>381</v>
      </c>
      <c r="D11" s="99" t="s">
        <v>319</v>
      </c>
      <c r="E11" s="100">
        <v>1</v>
      </c>
      <c r="F11" s="22"/>
      <c r="G11" s="22">
        <v>24192.36</v>
      </c>
      <c r="H11" s="22">
        <v>24192.36</v>
      </c>
      <c r="I11" s="22"/>
      <c r="J11" s="22"/>
      <c r="K11" s="22"/>
      <c r="L11" s="22"/>
      <c r="M11" s="22"/>
      <c r="N11" s="22"/>
      <c r="O11" s="22"/>
      <c r="P11" s="22"/>
      <c r="Q11" s="22"/>
    </row>
    <row r="12" ht="25" customHeight="1" spans="1:17">
      <c r="A12" s="101" t="s">
        <v>194</v>
      </c>
      <c r="B12" s="78" t="s">
        <v>382</v>
      </c>
      <c r="C12" s="78" t="s">
        <v>383</v>
      </c>
      <c r="D12" s="99" t="s">
        <v>319</v>
      </c>
      <c r="E12" s="100">
        <v>1</v>
      </c>
      <c r="F12" s="22"/>
      <c r="G12" s="22">
        <v>60000</v>
      </c>
      <c r="H12" s="22">
        <v>60000</v>
      </c>
      <c r="I12" s="22"/>
      <c r="J12" s="22"/>
      <c r="K12" s="22"/>
      <c r="L12" s="22"/>
      <c r="M12" s="22"/>
      <c r="N12" s="22"/>
      <c r="O12" s="22"/>
      <c r="P12" s="22"/>
      <c r="Q12" s="22"/>
    </row>
    <row r="13" ht="25" customHeight="1" spans="1:17">
      <c r="A13" s="101" t="s">
        <v>194</v>
      </c>
      <c r="B13" s="78" t="s">
        <v>384</v>
      </c>
      <c r="C13" s="78" t="s">
        <v>383</v>
      </c>
      <c r="D13" s="99" t="s">
        <v>319</v>
      </c>
      <c r="E13" s="100">
        <v>1</v>
      </c>
      <c r="F13" s="22">
        <v>80000</v>
      </c>
      <c r="G13" s="22">
        <v>80000</v>
      </c>
      <c r="H13" s="22"/>
      <c r="I13" s="22"/>
      <c r="J13" s="22"/>
      <c r="K13" s="22">
        <v>80000</v>
      </c>
      <c r="L13" s="22"/>
      <c r="M13" s="22"/>
      <c r="N13" s="22"/>
      <c r="O13" s="22"/>
      <c r="P13" s="22"/>
      <c r="Q13" s="22"/>
    </row>
    <row r="14" ht="25" customHeight="1" spans="1:17">
      <c r="A14" s="101" t="s">
        <v>203</v>
      </c>
      <c r="B14" s="78" t="s">
        <v>385</v>
      </c>
      <c r="C14" s="78" t="s">
        <v>381</v>
      </c>
      <c r="D14" s="99" t="s">
        <v>319</v>
      </c>
      <c r="E14" s="100">
        <v>1</v>
      </c>
      <c r="F14" s="22"/>
      <c r="G14" s="22">
        <v>460000</v>
      </c>
      <c r="H14" s="22">
        <v>460000</v>
      </c>
      <c r="I14" s="22"/>
      <c r="J14" s="22"/>
      <c r="K14" s="22"/>
      <c r="L14" s="22"/>
      <c r="M14" s="22"/>
      <c r="N14" s="22"/>
      <c r="O14" s="22"/>
      <c r="P14" s="22"/>
      <c r="Q14" s="22"/>
    </row>
    <row r="15" ht="25" customHeight="1" spans="1:17">
      <c r="A15" s="101" t="s">
        <v>203</v>
      </c>
      <c r="B15" s="78" t="s">
        <v>386</v>
      </c>
      <c r="C15" s="78" t="s">
        <v>387</v>
      </c>
      <c r="D15" s="99" t="s">
        <v>319</v>
      </c>
      <c r="E15" s="100">
        <v>1</v>
      </c>
      <c r="F15" s="22">
        <v>1195791.3</v>
      </c>
      <c r="G15" s="22">
        <v>1195791.3</v>
      </c>
      <c r="H15" s="22"/>
      <c r="I15" s="22"/>
      <c r="J15" s="22"/>
      <c r="K15" s="22"/>
      <c r="L15" s="22">
        <v>1195791.3</v>
      </c>
      <c r="M15" s="22">
        <v>1195791.3</v>
      </c>
      <c r="N15" s="22"/>
      <c r="O15" s="22"/>
      <c r="P15" s="22"/>
      <c r="Q15" s="22"/>
    </row>
    <row r="16" ht="25" customHeight="1" spans="1:17">
      <c r="A16" s="101" t="s">
        <v>203</v>
      </c>
      <c r="B16" s="78" t="s">
        <v>388</v>
      </c>
      <c r="C16" s="78" t="s">
        <v>387</v>
      </c>
      <c r="D16" s="99" t="s">
        <v>319</v>
      </c>
      <c r="E16" s="100">
        <v>1</v>
      </c>
      <c r="F16" s="22">
        <v>294013.5</v>
      </c>
      <c r="G16" s="22">
        <v>294013.5</v>
      </c>
      <c r="H16" s="22"/>
      <c r="I16" s="22"/>
      <c r="J16" s="22"/>
      <c r="K16" s="22"/>
      <c r="L16" s="22">
        <v>294013.5</v>
      </c>
      <c r="M16" s="22">
        <v>294013.5</v>
      </c>
      <c r="N16" s="22"/>
      <c r="O16" s="22"/>
      <c r="P16" s="22"/>
      <c r="Q16" s="22"/>
    </row>
    <row r="17" ht="25" customHeight="1" spans="1:17">
      <c r="A17" s="101" t="s">
        <v>203</v>
      </c>
      <c r="B17" s="78" t="s">
        <v>389</v>
      </c>
      <c r="C17" s="78" t="s">
        <v>387</v>
      </c>
      <c r="D17" s="99" t="s">
        <v>319</v>
      </c>
      <c r="E17" s="100">
        <v>1</v>
      </c>
      <c r="F17" s="22">
        <v>1625359.52</v>
      </c>
      <c r="G17" s="22">
        <v>1205359.52</v>
      </c>
      <c r="H17" s="22"/>
      <c r="I17" s="22"/>
      <c r="J17" s="22"/>
      <c r="K17" s="22"/>
      <c r="L17" s="22">
        <v>1205359.52</v>
      </c>
      <c r="M17" s="22">
        <v>1205359.52</v>
      </c>
      <c r="N17" s="22"/>
      <c r="O17" s="22"/>
      <c r="P17" s="22"/>
      <c r="Q17" s="22"/>
    </row>
    <row r="18" ht="25" customHeight="1" spans="1:17">
      <c r="A18" s="101" t="s">
        <v>203</v>
      </c>
      <c r="B18" s="78" t="s">
        <v>390</v>
      </c>
      <c r="C18" s="78" t="s">
        <v>391</v>
      </c>
      <c r="D18" s="99" t="s">
        <v>392</v>
      </c>
      <c r="E18" s="100">
        <v>1</v>
      </c>
      <c r="F18" s="22">
        <v>31000</v>
      </c>
      <c r="G18" s="22">
        <v>31000</v>
      </c>
      <c r="H18" s="22">
        <v>31000</v>
      </c>
      <c r="I18" s="22"/>
      <c r="J18" s="22"/>
      <c r="K18" s="22"/>
      <c r="L18" s="22"/>
      <c r="M18" s="22"/>
      <c r="N18" s="22"/>
      <c r="O18" s="22"/>
      <c r="P18" s="22"/>
      <c r="Q18" s="22"/>
    </row>
    <row r="19" ht="25" customHeight="1" spans="1:17">
      <c r="A19" s="101" t="s">
        <v>203</v>
      </c>
      <c r="B19" s="78" t="s">
        <v>393</v>
      </c>
      <c r="C19" s="78" t="s">
        <v>391</v>
      </c>
      <c r="D19" s="99" t="s">
        <v>392</v>
      </c>
      <c r="E19" s="100">
        <v>1</v>
      </c>
      <c r="F19" s="22"/>
      <c r="G19" s="22">
        <v>70000</v>
      </c>
      <c r="H19" s="22">
        <v>70000</v>
      </c>
      <c r="I19" s="22"/>
      <c r="J19" s="22"/>
      <c r="K19" s="22"/>
      <c r="L19" s="22"/>
      <c r="M19" s="22"/>
      <c r="N19" s="22"/>
      <c r="O19" s="22"/>
      <c r="P19" s="22"/>
      <c r="Q19" s="22"/>
    </row>
    <row r="20" ht="25" customHeight="1" spans="1:17">
      <c r="A20" s="101" t="s">
        <v>203</v>
      </c>
      <c r="B20" s="78" t="s">
        <v>394</v>
      </c>
      <c r="C20" s="78" t="s">
        <v>395</v>
      </c>
      <c r="D20" s="99" t="s">
        <v>319</v>
      </c>
      <c r="E20" s="100">
        <v>1</v>
      </c>
      <c r="F20" s="22">
        <v>500000</v>
      </c>
      <c r="G20" s="22">
        <v>100000</v>
      </c>
      <c r="H20" s="22">
        <v>100000</v>
      </c>
      <c r="I20" s="22"/>
      <c r="J20" s="22"/>
      <c r="K20" s="22"/>
      <c r="L20" s="22"/>
      <c r="M20" s="22"/>
      <c r="N20" s="22"/>
      <c r="O20" s="22"/>
      <c r="P20" s="22"/>
      <c r="Q20" s="22"/>
    </row>
    <row r="21" ht="25" customHeight="1" spans="1:17">
      <c r="A21" s="101" t="s">
        <v>203</v>
      </c>
      <c r="B21" s="78" t="s">
        <v>396</v>
      </c>
      <c r="C21" s="78" t="s">
        <v>397</v>
      </c>
      <c r="D21" s="99" t="s">
        <v>319</v>
      </c>
      <c r="E21" s="100">
        <v>1</v>
      </c>
      <c r="F21" s="22">
        <v>960075</v>
      </c>
      <c r="G21" s="22">
        <v>960075</v>
      </c>
      <c r="H21" s="22">
        <v>960075</v>
      </c>
      <c r="I21" s="22"/>
      <c r="J21" s="22"/>
      <c r="K21" s="22"/>
      <c r="L21" s="22"/>
      <c r="M21" s="22"/>
      <c r="N21" s="22"/>
      <c r="O21" s="22"/>
      <c r="P21" s="22"/>
      <c r="Q21" s="22"/>
    </row>
    <row r="22" ht="25" customHeight="1" spans="1:17">
      <c r="A22" s="101" t="s">
        <v>203</v>
      </c>
      <c r="B22" s="78" t="s">
        <v>398</v>
      </c>
      <c r="C22" s="78" t="s">
        <v>397</v>
      </c>
      <c r="D22" s="99" t="s">
        <v>319</v>
      </c>
      <c r="E22" s="100">
        <v>1</v>
      </c>
      <c r="F22" s="22">
        <v>1606245</v>
      </c>
      <c r="G22" s="22">
        <v>323085</v>
      </c>
      <c r="H22" s="22">
        <v>323085</v>
      </c>
      <c r="I22" s="22"/>
      <c r="J22" s="22"/>
      <c r="K22" s="22"/>
      <c r="L22" s="22"/>
      <c r="M22" s="22"/>
      <c r="N22" s="22"/>
      <c r="O22" s="22"/>
      <c r="P22" s="22"/>
      <c r="Q22" s="22"/>
    </row>
    <row r="23" ht="25" customHeight="1" spans="1:17">
      <c r="A23" s="101" t="s">
        <v>203</v>
      </c>
      <c r="B23" s="78" t="s">
        <v>399</v>
      </c>
      <c r="C23" s="78" t="s">
        <v>397</v>
      </c>
      <c r="D23" s="99" t="s">
        <v>319</v>
      </c>
      <c r="E23" s="100">
        <v>1</v>
      </c>
      <c r="F23" s="22">
        <v>713032.7</v>
      </c>
      <c r="G23" s="22">
        <v>109192.7</v>
      </c>
      <c r="H23" s="22">
        <v>109192.7</v>
      </c>
      <c r="I23" s="22"/>
      <c r="J23" s="22"/>
      <c r="K23" s="22"/>
      <c r="L23" s="22"/>
      <c r="M23" s="22"/>
      <c r="N23" s="22"/>
      <c r="O23" s="22"/>
      <c r="P23" s="22"/>
      <c r="Q23" s="22"/>
    </row>
    <row r="24" ht="25" customHeight="1" spans="1:17">
      <c r="A24" s="101" t="s">
        <v>203</v>
      </c>
      <c r="B24" s="78" t="s">
        <v>400</v>
      </c>
      <c r="C24" s="78" t="s">
        <v>397</v>
      </c>
      <c r="D24" s="99" t="s">
        <v>319</v>
      </c>
      <c r="E24" s="100">
        <v>1</v>
      </c>
      <c r="F24" s="22"/>
      <c r="G24" s="22">
        <v>139000</v>
      </c>
      <c r="H24" s="22"/>
      <c r="I24" s="22"/>
      <c r="J24" s="22"/>
      <c r="K24" s="22">
        <v>139000</v>
      </c>
      <c r="L24" s="22"/>
      <c r="M24" s="22"/>
      <c r="N24" s="22"/>
      <c r="O24" s="22"/>
      <c r="P24" s="22"/>
      <c r="Q24" s="22"/>
    </row>
    <row r="25" ht="25" customHeight="1" spans="1:17">
      <c r="A25" s="101" t="s">
        <v>203</v>
      </c>
      <c r="B25" s="78" t="s">
        <v>401</v>
      </c>
      <c r="C25" s="78" t="s">
        <v>397</v>
      </c>
      <c r="D25" s="99" t="s">
        <v>319</v>
      </c>
      <c r="E25" s="100">
        <v>1</v>
      </c>
      <c r="F25" s="22">
        <v>579375</v>
      </c>
      <c r="G25" s="22">
        <v>79375</v>
      </c>
      <c r="H25" s="22">
        <v>79375</v>
      </c>
      <c r="I25" s="22"/>
      <c r="J25" s="22"/>
      <c r="K25" s="22"/>
      <c r="L25" s="22"/>
      <c r="M25" s="22"/>
      <c r="N25" s="22"/>
      <c r="O25" s="22"/>
      <c r="P25" s="22"/>
      <c r="Q25" s="22"/>
    </row>
    <row r="26" ht="25" customHeight="1" spans="1:17">
      <c r="A26" s="101" t="s">
        <v>203</v>
      </c>
      <c r="B26" s="78" t="s">
        <v>402</v>
      </c>
      <c r="C26" s="78" t="s">
        <v>397</v>
      </c>
      <c r="D26" s="99" t="s">
        <v>319</v>
      </c>
      <c r="E26" s="100">
        <v>1</v>
      </c>
      <c r="F26" s="22"/>
      <c r="G26" s="22">
        <v>1000000</v>
      </c>
      <c r="H26" s="22"/>
      <c r="I26" s="22"/>
      <c r="J26" s="22"/>
      <c r="K26" s="22">
        <v>1000000</v>
      </c>
      <c r="L26" s="22"/>
      <c r="M26" s="22"/>
      <c r="N26" s="22"/>
      <c r="O26" s="22"/>
      <c r="P26" s="22"/>
      <c r="Q26" s="22"/>
    </row>
    <row r="27" ht="25" customHeight="1" spans="1:17">
      <c r="A27" s="101" t="s">
        <v>203</v>
      </c>
      <c r="B27" s="78" t="s">
        <v>403</v>
      </c>
      <c r="C27" s="78" t="s">
        <v>397</v>
      </c>
      <c r="D27" s="99" t="s">
        <v>319</v>
      </c>
      <c r="E27" s="100">
        <v>1</v>
      </c>
      <c r="F27" s="22"/>
      <c r="G27" s="22">
        <v>246000</v>
      </c>
      <c r="H27" s="22">
        <v>246000</v>
      </c>
      <c r="I27" s="22"/>
      <c r="J27" s="22"/>
      <c r="K27" s="22"/>
      <c r="L27" s="22"/>
      <c r="M27" s="22"/>
      <c r="N27" s="22"/>
      <c r="O27" s="22"/>
      <c r="P27" s="22"/>
      <c r="Q27" s="22"/>
    </row>
    <row r="28" ht="25" customHeight="1" spans="1:17">
      <c r="A28" s="101" t="s">
        <v>203</v>
      </c>
      <c r="B28" s="78" t="s">
        <v>404</v>
      </c>
      <c r="C28" s="78" t="s">
        <v>383</v>
      </c>
      <c r="D28" s="99" t="s">
        <v>319</v>
      </c>
      <c r="E28" s="100">
        <v>1</v>
      </c>
      <c r="F28" s="22">
        <v>500000</v>
      </c>
      <c r="G28" s="22">
        <v>500000</v>
      </c>
      <c r="H28" s="22"/>
      <c r="I28" s="22"/>
      <c r="J28" s="22"/>
      <c r="K28" s="22">
        <v>500000</v>
      </c>
      <c r="L28" s="22"/>
      <c r="M28" s="22"/>
      <c r="N28" s="22"/>
      <c r="O28" s="22"/>
      <c r="P28" s="22"/>
      <c r="Q28" s="22"/>
    </row>
    <row r="29" ht="25" customHeight="1" spans="1:17">
      <c r="A29" s="101" t="s">
        <v>203</v>
      </c>
      <c r="B29" s="78" t="s">
        <v>405</v>
      </c>
      <c r="C29" s="78" t="s">
        <v>383</v>
      </c>
      <c r="D29" s="99" t="s">
        <v>319</v>
      </c>
      <c r="E29" s="100">
        <v>1</v>
      </c>
      <c r="F29" s="22">
        <v>1085000</v>
      </c>
      <c r="G29" s="22">
        <v>1085000</v>
      </c>
      <c r="H29" s="22">
        <v>1085000</v>
      </c>
      <c r="I29" s="22"/>
      <c r="J29" s="22"/>
      <c r="K29" s="22"/>
      <c r="L29" s="22"/>
      <c r="M29" s="22"/>
      <c r="N29" s="22"/>
      <c r="O29" s="22"/>
      <c r="P29" s="22"/>
      <c r="Q29" s="22"/>
    </row>
    <row r="30" ht="25" customHeight="1" spans="1:17">
      <c r="A30" s="101" t="s">
        <v>203</v>
      </c>
      <c r="B30" s="78" t="s">
        <v>406</v>
      </c>
      <c r="C30" s="78" t="s">
        <v>383</v>
      </c>
      <c r="D30" s="99" t="s">
        <v>319</v>
      </c>
      <c r="E30" s="100">
        <v>1</v>
      </c>
      <c r="F30" s="22">
        <v>1855370</v>
      </c>
      <c r="G30" s="22">
        <v>1106700</v>
      </c>
      <c r="H30" s="22"/>
      <c r="I30" s="22"/>
      <c r="J30" s="22"/>
      <c r="K30" s="22">
        <v>1106700</v>
      </c>
      <c r="L30" s="22"/>
      <c r="M30" s="22"/>
      <c r="N30" s="22"/>
      <c r="O30" s="22"/>
      <c r="P30" s="22"/>
      <c r="Q30" s="22"/>
    </row>
    <row r="31" ht="25" customHeight="1" spans="1:17">
      <c r="A31" s="101" t="s">
        <v>203</v>
      </c>
      <c r="B31" s="78" t="s">
        <v>406</v>
      </c>
      <c r="C31" s="78" t="s">
        <v>383</v>
      </c>
      <c r="D31" s="99" t="s">
        <v>319</v>
      </c>
      <c r="E31" s="100">
        <v>1</v>
      </c>
      <c r="F31" s="22">
        <v>1892370</v>
      </c>
      <c r="G31" s="22">
        <v>37000</v>
      </c>
      <c r="H31" s="22"/>
      <c r="I31" s="22"/>
      <c r="J31" s="22"/>
      <c r="K31" s="22"/>
      <c r="L31" s="22">
        <v>37000</v>
      </c>
      <c r="M31" s="22"/>
      <c r="N31" s="22"/>
      <c r="O31" s="22"/>
      <c r="P31" s="22"/>
      <c r="Q31" s="22">
        <v>37000</v>
      </c>
    </row>
    <row r="32" ht="25" customHeight="1" spans="1:17">
      <c r="A32" s="101" t="s">
        <v>203</v>
      </c>
      <c r="B32" s="78" t="s">
        <v>407</v>
      </c>
      <c r="C32" s="78" t="s">
        <v>383</v>
      </c>
      <c r="D32" s="99" t="s">
        <v>319</v>
      </c>
      <c r="E32" s="100">
        <v>1</v>
      </c>
      <c r="F32" s="22">
        <v>1324000</v>
      </c>
      <c r="G32" s="22">
        <v>1105000</v>
      </c>
      <c r="H32" s="22">
        <v>1105000</v>
      </c>
      <c r="I32" s="22"/>
      <c r="J32" s="22"/>
      <c r="K32" s="22"/>
      <c r="L32" s="22"/>
      <c r="M32" s="22"/>
      <c r="N32" s="22"/>
      <c r="O32" s="22"/>
      <c r="P32" s="22"/>
      <c r="Q32" s="22"/>
    </row>
    <row r="33" ht="25" customHeight="1" spans="1:17">
      <c r="A33" s="101" t="s">
        <v>203</v>
      </c>
      <c r="B33" s="78" t="s">
        <v>408</v>
      </c>
      <c r="C33" s="78" t="s">
        <v>383</v>
      </c>
      <c r="D33" s="99" t="s">
        <v>319</v>
      </c>
      <c r="E33" s="100">
        <v>1</v>
      </c>
      <c r="F33" s="22">
        <v>1302303.75</v>
      </c>
      <c r="G33" s="22">
        <v>265660.75</v>
      </c>
      <c r="H33" s="22">
        <v>265660.75</v>
      </c>
      <c r="I33" s="22"/>
      <c r="J33" s="22"/>
      <c r="K33" s="22"/>
      <c r="L33" s="22"/>
      <c r="M33" s="22"/>
      <c r="N33" s="22"/>
      <c r="O33" s="22"/>
      <c r="P33" s="22"/>
      <c r="Q33" s="22"/>
    </row>
    <row r="34" ht="25" customHeight="1" spans="1:17">
      <c r="A34" s="101" t="s">
        <v>203</v>
      </c>
      <c r="B34" s="78" t="s">
        <v>409</v>
      </c>
      <c r="C34" s="78" t="s">
        <v>383</v>
      </c>
      <c r="D34" s="99" t="s">
        <v>319</v>
      </c>
      <c r="E34" s="100">
        <v>1</v>
      </c>
      <c r="F34" s="22">
        <v>1249500</v>
      </c>
      <c r="G34" s="22">
        <v>300000</v>
      </c>
      <c r="H34" s="22">
        <v>300000</v>
      </c>
      <c r="I34" s="22"/>
      <c r="J34" s="22"/>
      <c r="K34" s="22"/>
      <c r="L34" s="22"/>
      <c r="M34" s="22"/>
      <c r="N34" s="22"/>
      <c r="O34" s="22"/>
      <c r="P34" s="22"/>
      <c r="Q34" s="22"/>
    </row>
    <row r="35" ht="25" customHeight="1" spans="1:17">
      <c r="A35" s="101" t="s">
        <v>203</v>
      </c>
      <c r="B35" s="78" t="s">
        <v>409</v>
      </c>
      <c r="C35" s="78" t="s">
        <v>383</v>
      </c>
      <c r="D35" s="99" t="s">
        <v>319</v>
      </c>
      <c r="E35" s="100">
        <v>1</v>
      </c>
      <c r="F35" s="22">
        <v>1599000</v>
      </c>
      <c r="G35" s="22">
        <v>649500</v>
      </c>
      <c r="H35" s="22"/>
      <c r="I35" s="22"/>
      <c r="J35" s="22"/>
      <c r="K35" s="22"/>
      <c r="L35" s="22">
        <v>649500</v>
      </c>
      <c r="M35" s="22">
        <v>649500</v>
      </c>
      <c r="N35" s="22"/>
      <c r="O35" s="22"/>
      <c r="P35" s="22"/>
      <c r="Q35" s="22"/>
    </row>
    <row r="36" ht="25" customHeight="1" spans="1:17">
      <c r="A36" s="101" t="s">
        <v>203</v>
      </c>
      <c r="B36" s="78" t="s">
        <v>410</v>
      </c>
      <c r="C36" s="78" t="s">
        <v>411</v>
      </c>
      <c r="D36" s="99" t="s">
        <v>392</v>
      </c>
      <c r="E36" s="100">
        <v>1</v>
      </c>
      <c r="F36" s="22"/>
      <c r="G36" s="22">
        <v>230800</v>
      </c>
      <c r="H36" s="22">
        <v>230800</v>
      </c>
      <c r="I36" s="22"/>
      <c r="J36" s="22"/>
      <c r="K36" s="22"/>
      <c r="L36" s="22"/>
      <c r="M36" s="22"/>
      <c r="N36" s="22"/>
      <c r="O36" s="22"/>
      <c r="P36" s="22"/>
      <c r="Q36" s="22"/>
    </row>
    <row r="37" ht="25" customHeight="1" spans="1:17">
      <c r="A37" s="101" t="s">
        <v>203</v>
      </c>
      <c r="B37" s="78" t="s">
        <v>412</v>
      </c>
      <c r="C37" s="78" t="s">
        <v>413</v>
      </c>
      <c r="D37" s="99" t="s">
        <v>392</v>
      </c>
      <c r="E37" s="100">
        <v>1</v>
      </c>
      <c r="F37" s="22"/>
      <c r="G37" s="22">
        <v>550000</v>
      </c>
      <c r="H37" s="22">
        <v>550000</v>
      </c>
      <c r="I37" s="22"/>
      <c r="J37" s="22"/>
      <c r="K37" s="22"/>
      <c r="L37" s="22"/>
      <c r="M37" s="22"/>
      <c r="N37" s="22"/>
      <c r="O37" s="22"/>
      <c r="P37" s="22"/>
      <c r="Q37" s="22"/>
    </row>
    <row r="38" ht="25" customHeight="1" spans="1:17">
      <c r="A38" s="101" t="s">
        <v>203</v>
      </c>
      <c r="B38" s="78" t="s">
        <v>414</v>
      </c>
      <c r="C38" s="78" t="s">
        <v>415</v>
      </c>
      <c r="D38" s="99" t="s">
        <v>392</v>
      </c>
      <c r="E38" s="100">
        <v>1</v>
      </c>
      <c r="F38" s="22"/>
      <c r="G38" s="22">
        <v>250000</v>
      </c>
      <c r="H38" s="22">
        <v>250000</v>
      </c>
      <c r="I38" s="22"/>
      <c r="J38" s="22"/>
      <c r="K38" s="22"/>
      <c r="L38" s="22"/>
      <c r="M38" s="22"/>
      <c r="N38" s="22"/>
      <c r="O38" s="22"/>
      <c r="P38" s="22"/>
      <c r="Q38" s="22"/>
    </row>
    <row r="39" ht="25" customHeight="1" spans="1:17">
      <c r="A39" s="101" t="s">
        <v>203</v>
      </c>
      <c r="B39" s="78" t="s">
        <v>416</v>
      </c>
      <c r="C39" s="78" t="s">
        <v>417</v>
      </c>
      <c r="D39" s="99" t="s">
        <v>319</v>
      </c>
      <c r="E39" s="100">
        <v>1</v>
      </c>
      <c r="F39" s="22">
        <v>510300</v>
      </c>
      <c r="G39" s="22">
        <v>130300</v>
      </c>
      <c r="H39" s="22">
        <v>130300</v>
      </c>
      <c r="I39" s="22"/>
      <c r="J39" s="22"/>
      <c r="K39" s="22"/>
      <c r="L39" s="22"/>
      <c r="M39" s="22"/>
      <c r="N39" s="22"/>
      <c r="O39" s="22"/>
      <c r="P39" s="22"/>
      <c r="Q39" s="22"/>
    </row>
    <row r="40" ht="25" customHeight="1" spans="1:17">
      <c r="A40" s="101" t="s">
        <v>203</v>
      </c>
      <c r="B40" s="78" t="s">
        <v>418</v>
      </c>
      <c r="C40" s="78" t="s">
        <v>417</v>
      </c>
      <c r="D40" s="99" t="s">
        <v>319</v>
      </c>
      <c r="E40" s="100">
        <v>1</v>
      </c>
      <c r="F40" s="22">
        <v>900000</v>
      </c>
      <c r="G40" s="22">
        <v>300000</v>
      </c>
      <c r="H40" s="22">
        <v>300000</v>
      </c>
      <c r="I40" s="22"/>
      <c r="J40" s="22"/>
      <c r="K40" s="22"/>
      <c r="L40" s="22"/>
      <c r="M40" s="22"/>
      <c r="N40" s="22"/>
      <c r="O40" s="22"/>
      <c r="P40" s="22"/>
      <c r="Q40" s="22"/>
    </row>
    <row r="41" ht="25" customHeight="1" spans="1:17">
      <c r="A41" s="101" t="s">
        <v>203</v>
      </c>
      <c r="B41" s="78" t="s">
        <v>419</v>
      </c>
      <c r="C41" s="78" t="s">
        <v>417</v>
      </c>
      <c r="D41" s="99" t="s">
        <v>319</v>
      </c>
      <c r="E41" s="100">
        <v>1</v>
      </c>
      <c r="F41" s="22">
        <v>900000</v>
      </c>
      <c r="G41" s="22">
        <v>300000</v>
      </c>
      <c r="H41" s="22"/>
      <c r="I41" s="22"/>
      <c r="J41" s="22"/>
      <c r="K41" s="22"/>
      <c r="L41" s="22">
        <v>300000</v>
      </c>
      <c r="M41" s="22">
        <v>300000</v>
      </c>
      <c r="N41" s="22"/>
      <c r="O41" s="22"/>
      <c r="P41" s="22"/>
      <c r="Q41" s="22"/>
    </row>
    <row r="42" ht="25" customHeight="1" spans="1:17">
      <c r="A42" s="101" t="s">
        <v>203</v>
      </c>
      <c r="B42" s="78" t="s">
        <v>420</v>
      </c>
      <c r="C42" s="78" t="s">
        <v>417</v>
      </c>
      <c r="D42" s="99" t="s">
        <v>319</v>
      </c>
      <c r="E42" s="100">
        <v>1</v>
      </c>
      <c r="F42" s="22">
        <v>1360000</v>
      </c>
      <c r="G42" s="22">
        <v>680000</v>
      </c>
      <c r="H42" s="22"/>
      <c r="I42" s="22"/>
      <c r="J42" s="22"/>
      <c r="K42" s="22"/>
      <c r="L42" s="22">
        <v>680000</v>
      </c>
      <c r="M42" s="22">
        <v>680000</v>
      </c>
      <c r="N42" s="22"/>
      <c r="O42" s="22"/>
      <c r="P42" s="22"/>
      <c r="Q42" s="22"/>
    </row>
    <row r="43" ht="25" customHeight="1" spans="1:17">
      <c r="A43" s="101" t="s">
        <v>203</v>
      </c>
      <c r="B43" s="78" t="s">
        <v>421</v>
      </c>
      <c r="C43" s="78" t="s">
        <v>422</v>
      </c>
      <c r="D43" s="99" t="s">
        <v>319</v>
      </c>
      <c r="E43" s="100">
        <v>1</v>
      </c>
      <c r="F43" s="22">
        <v>1000000</v>
      </c>
      <c r="G43" s="22">
        <v>1000000</v>
      </c>
      <c r="H43" s="22">
        <v>1000000</v>
      </c>
      <c r="I43" s="22"/>
      <c r="J43" s="22"/>
      <c r="K43" s="22"/>
      <c r="L43" s="22"/>
      <c r="M43" s="22"/>
      <c r="N43" s="22"/>
      <c r="O43" s="22"/>
      <c r="P43" s="22"/>
      <c r="Q43" s="22"/>
    </row>
    <row r="44" ht="25" customHeight="1" spans="1:17">
      <c r="A44" s="101" t="s">
        <v>274</v>
      </c>
      <c r="B44" s="78" t="s">
        <v>423</v>
      </c>
      <c r="C44" s="78" t="s">
        <v>424</v>
      </c>
      <c r="D44" s="99" t="s">
        <v>392</v>
      </c>
      <c r="E44" s="100">
        <v>1</v>
      </c>
      <c r="F44" s="22"/>
      <c r="G44" s="22">
        <v>779000</v>
      </c>
      <c r="H44" s="22"/>
      <c r="I44" s="22"/>
      <c r="J44" s="22"/>
      <c r="K44" s="22">
        <v>779000</v>
      </c>
      <c r="L44" s="22"/>
      <c r="M44" s="22"/>
      <c r="N44" s="22"/>
      <c r="O44" s="22"/>
      <c r="P44" s="22"/>
      <c r="Q44" s="22"/>
    </row>
    <row r="45" ht="25" customHeight="1" spans="1:17">
      <c r="A45" s="101" t="s">
        <v>274</v>
      </c>
      <c r="B45" s="78" t="s">
        <v>425</v>
      </c>
      <c r="C45" s="78" t="s">
        <v>391</v>
      </c>
      <c r="D45" s="99" t="s">
        <v>392</v>
      </c>
      <c r="E45" s="100">
        <v>1</v>
      </c>
      <c r="F45" s="22">
        <v>105000</v>
      </c>
      <c r="G45" s="22">
        <v>105000</v>
      </c>
      <c r="H45" s="22"/>
      <c r="I45" s="22"/>
      <c r="J45" s="22"/>
      <c r="K45" s="22">
        <v>105000</v>
      </c>
      <c r="L45" s="22"/>
      <c r="M45" s="22"/>
      <c r="N45" s="22"/>
      <c r="O45" s="22"/>
      <c r="P45" s="22"/>
      <c r="Q45" s="22"/>
    </row>
    <row r="46" ht="25" customHeight="1" spans="1:17">
      <c r="A46" s="101" t="s">
        <v>274</v>
      </c>
      <c r="B46" s="78" t="s">
        <v>426</v>
      </c>
      <c r="C46" s="78" t="s">
        <v>391</v>
      </c>
      <c r="D46" s="99" t="s">
        <v>392</v>
      </c>
      <c r="E46" s="100">
        <v>1</v>
      </c>
      <c r="F46" s="22">
        <v>15000</v>
      </c>
      <c r="G46" s="22">
        <v>15000</v>
      </c>
      <c r="H46" s="22"/>
      <c r="I46" s="22"/>
      <c r="J46" s="22"/>
      <c r="K46" s="22">
        <v>15000</v>
      </c>
      <c r="L46" s="22"/>
      <c r="M46" s="22"/>
      <c r="N46" s="22"/>
      <c r="O46" s="22"/>
      <c r="P46" s="22"/>
      <c r="Q46" s="22"/>
    </row>
    <row r="47" ht="25" customHeight="1" spans="1:17">
      <c r="A47" s="101" t="s">
        <v>274</v>
      </c>
      <c r="B47" s="78" t="s">
        <v>427</v>
      </c>
      <c r="C47" s="78" t="s">
        <v>391</v>
      </c>
      <c r="D47" s="99" t="s">
        <v>392</v>
      </c>
      <c r="E47" s="100">
        <v>1</v>
      </c>
      <c r="F47" s="22">
        <v>105000</v>
      </c>
      <c r="G47" s="22">
        <v>105000</v>
      </c>
      <c r="H47" s="22"/>
      <c r="I47" s="22"/>
      <c r="J47" s="22"/>
      <c r="K47" s="22">
        <v>105000</v>
      </c>
      <c r="L47" s="22"/>
      <c r="M47" s="22"/>
      <c r="N47" s="22"/>
      <c r="O47" s="22"/>
      <c r="P47" s="22"/>
      <c r="Q47" s="22"/>
    </row>
    <row r="48" ht="25" customHeight="1" spans="1:17">
      <c r="A48" s="101" t="s">
        <v>274</v>
      </c>
      <c r="B48" s="78" t="s">
        <v>428</v>
      </c>
      <c r="C48" s="78" t="s">
        <v>391</v>
      </c>
      <c r="D48" s="99" t="s">
        <v>392</v>
      </c>
      <c r="E48" s="100">
        <v>1</v>
      </c>
      <c r="F48" s="22">
        <v>375671.16</v>
      </c>
      <c r="G48" s="22">
        <v>375671.16</v>
      </c>
      <c r="H48" s="22"/>
      <c r="I48" s="22"/>
      <c r="J48" s="22"/>
      <c r="K48" s="22">
        <v>375671.16</v>
      </c>
      <c r="L48" s="22"/>
      <c r="M48" s="22"/>
      <c r="N48" s="22"/>
      <c r="O48" s="22"/>
      <c r="P48" s="22"/>
      <c r="Q48" s="22"/>
    </row>
    <row r="49" ht="25" customHeight="1" spans="1:17">
      <c r="A49" s="101" t="s">
        <v>274</v>
      </c>
      <c r="B49" s="78" t="s">
        <v>429</v>
      </c>
      <c r="C49" s="78" t="s">
        <v>395</v>
      </c>
      <c r="D49" s="99" t="s">
        <v>319</v>
      </c>
      <c r="E49" s="100">
        <v>1</v>
      </c>
      <c r="F49" s="22">
        <v>360000</v>
      </c>
      <c r="G49" s="22">
        <v>120000</v>
      </c>
      <c r="H49" s="22"/>
      <c r="I49" s="22"/>
      <c r="J49" s="22"/>
      <c r="K49" s="22"/>
      <c r="L49" s="22">
        <v>120000</v>
      </c>
      <c r="M49" s="22">
        <v>120000</v>
      </c>
      <c r="N49" s="22"/>
      <c r="O49" s="22"/>
      <c r="P49" s="22"/>
      <c r="Q49" s="22"/>
    </row>
    <row r="50" ht="25" customHeight="1" spans="1:17">
      <c r="A50" s="101" t="s">
        <v>274</v>
      </c>
      <c r="B50" s="78" t="s">
        <v>430</v>
      </c>
      <c r="C50" s="78" t="s">
        <v>397</v>
      </c>
      <c r="D50" s="99" t="s">
        <v>319</v>
      </c>
      <c r="E50" s="100">
        <v>1</v>
      </c>
      <c r="F50" s="22"/>
      <c r="G50" s="22">
        <v>100000</v>
      </c>
      <c r="H50" s="22"/>
      <c r="I50" s="22"/>
      <c r="J50" s="22"/>
      <c r="K50" s="22">
        <v>100000</v>
      </c>
      <c r="L50" s="22"/>
      <c r="M50" s="22"/>
      <c r="N50" s="22"/>
      <c r="O50" s="22"/>
      <c r="P50" s="22"/>
      <c r="Q50" s="22"/>
    </row>
    <row r="51" ht="25" customHeight="1" spans="1:17">
      <c r="A51" s="101" t="s">
        <v>274</v>
      </c>
      <c r="B51" s="78" t="s">
        <v>430</v>
      </c>
      <c r="C51" s="78" t="s">
        <v>397</v>
      </c>
      <c r="D51" s="99" t="s">
        <v>319</v>
      </c>
      <c r="E51" s="100">
        <v>1</v>
      </c>
      <c r="F51" s="22"/>
      <c r="G51" s="22">
        <v>100000</v>
      </c>
      <c r="H51" s="22"/>
      <c r="I51" s="22"/>
      <c r="J51" s="22"/>
      <c r="K51" s="22">
        <v>100000</v>
      </c>
      <c r="L51" s="22"/>
      <c r="M51" s="22"/>
      <c r="N51" s="22"/>
      <c r="O51" s="22"/>
      <c r="P51" s="22"/>
      <c r="Q51" s="22"/>
    </row>
    <row r="52" ht="25" customHeight="1" spans="1:17">
      <c r="A52" s="101" t="s">
        <v>274</v>
      </c>
      <c r="B52" s="78" t="s">
        <v>431</v>
      </c>
      <c r="C52" s="78" t="s">
        <v>397</v>
      </c>
      <c r="D52" s="99" t="s">
        <v>319</v>
      </c>
      <c r="E52" s="100">
        <v>1</v>
      </c>
      <c r="F52" s="22"/>
      <c r="G52" s="22">
        <v>1200000</v>
      </c>
      <c r="H52" s="22"/>
      <c r="I52" s="22"/>
      <c r="J52" s="22"/>
      <c r="K52" s="22">
        <v>1200000</v>
      </c>
      <c r="L52" s="22"/>
      <c r="M52" s="22"/>
      <c r="N52" s="22"/>
      <c r="O52" s="22"/>
      <c r="P52" s="22"/>
      <c r="Q52" s="22"/>
    </row>
    <row r="53" ht="25" customHeight="1" spans="1:17">
      <c r="A53" s="101" t="s">
        <v>274</v>
      </c>
      <c r="B53" s="78" t="s">
        <v>431</v>
      </c>
      <c r="C53" s="78" t="s">
        <v>397</v>
      </c>
      <c r="D53" s="99" t="s">
        <v>319</v>
      </c>
      <c r="E53" s="100">
        <v>1</v>
      </c>
      <c r="F53" s="22"/>
      <c r="G53" s="22">
        <v>1200000</v>
      </c>
      <c r="H53" s="22"/>
      <c r="I53" s="22"/>
      <c r="J53" s="22"/>
      <c r="K53" s="22">
        <v>1200000</v>
      </c>
      <c r="L53" s="22"/>
      <c r="M53" s="22"/>
      <c r="N53" s="22"/>
      <c r="O53" s="22"/>
      <c r="P53" s="22"/>
      <c r="Q53" s="22"/>
    </row>
    <row r="54" ht="25" customHeight="1" spans="1:17">
      <c r="A54" s="101" t="s">
        <v>274</v>
      </c>
      <c r="B54" s="78" t="s">
        <v>432</v>
      </c>
      <c r="C54" s="78" t="s">
        <v>397</v>
      </c>
      <c r="D54" s="99" t="s">
        <v>319</v>
      </c>
      <c r="E54" s="100">
        <v>1</v>
      </c>
      <c r="F54" s="22"/>
      <c r="G54" s="22">
        <v>400000</v>
      </c>
      <c r="H54" s="22"/>
      <c r="I54" s="22"/>
      <c r="J54" s="22"/>
      <c r="K54" s="22">
        <v>400000</v>
      </c>
      <c r="L54" s="22"/>
      <c r="M54" s="22"/>
      <c r="N54" s="22"/>
      <c r="O54" s="22"/>
      <c r="P54" s="22"/>
      <c r="Q54" s="22"/>
    </row>
    <row r="55" ht="25" customHeight="1" spans="1:17">
      <c r="A55" s="101" t="s">
        <v>274</v>
      </c>
      <c r="B55" s="78" t="s">
        <v>433</v>
      </c>
      <c r="C55" s="78" t="s">
        <v>397</v>
      </c>
      <c r="D55" s="99" t="s">
        <v>319</v>
      </c>
      <c r="E55" s="100">
        <v>1</v>
      </c>
      <c r="F55" s="22"/>
      <c r="G55" s="22">
        <v>400000</v>
      </c>
      <c r="H55" s="22"/>
      <c r="I55" s="22"/>
      <c r="J55" s="22"/>
      <c r="K55" s="22">
        <v>400000</v>
      </c>
      <c r="L55" s="22"/>
      <c r="M55" s="22"/>
      <c r="N55" s="22"/>
      <c r="O55" s="22"/>
      <c r="P55" s="22"/>
      <c r="Q55" s="22"/>
    </row>
    <row r="56" ht="25" customHeight="1" spans="1:17">
      <c r="A56" s="101" t="s">
        <v>274</v>
      </c>
      <c r="B56" s="78" t="s">
        <v>434</v>
      </c>
      <c r="C56" s="78" t="s">
        <v>397</v>
      </c>
      <c r="D56" s="99" t="s">
        <v>319</v>
      </c>
      <c r="E56" s="100">
        <v>1</v>
      </c>
      <c r="F56" s="22"/>
      <c r="G56" s="22">
        <v>500000</v>
      </c>
      <c r="H56" s="22"/>
      <c r="I56" s="22"/>
      <c r="J56" s="22"/>
      <c r="K56" s="22">
        <v>500000</v>
      </c>
      <c r="L56" s="22"/>
      <c r="M56" s="22"/>
      <c r="N56" s="22"/>
      <c r="O56" s="22"/>
      <c r="P56" s="22"/>
      <c r="Q56" s="22"/>
    </row>
    <row r="57" ht="25" customHeight="1" spans="1:17">
      <c r="A57" s="101" t="s">
        <v>274</v>
      </c>
      <c r="B57" s="78" t="s">
        <v>435</v>
      </c>
      <c r="C57" s="78" t="s">
        <v>383</v>
      </c>
      <c r="D57" s="99" t="s">
        <v>319</v>
      </c>
      <c r="E57" s="100">
        <v>1</v>
      </c>
      <c r="F57" s="22">
        <v>1925800</v>
      </c>
      <c r="G57" s="22">
        <v>525800</v>
      </c>
      <c r="H57" s="22"/>
      <c r="I57" s="22"/>
      <c r="J57" s="22"/>
      <c r="K57" s="22"/>
      <c r="L57" s="22">
        <v>525800</v>
      </c>
      <c r="M57" s="22">
        <v>525800</v>
      </c>
      <c r="N57" s="22"/>
      <c r="O57" s="22"/>
      <c r="P57" s="22"/>
      <c r="Q57" s="22"/>
    </row>
    <row r="58" ht="25" customHeight="1" spans="1:17">
      <c r="A58" s="101" t="s">
        <v>274</v>
      </c>
      <c r="B58" s="78" t="s">
        <v>436</v>
      </c>
      <c r="C58" s="78" t="s">
        <v>383</v>
      </c>
      <c r="D58" s="99" t="s">
        <v>319</v>
      </c>
      <c r="E58" s="100">
        <v>1</v>
      </c>
      <c r="F58" s="22">
        <v>756625</v>
      </c>
      <c r="G58" s="22">
        <v>156625</v>
      </c>
      <c r="H58" s="22"/>
      <c r="I58" s="22"/>
      <c r="J58" s="22"/>
      <c r="K58" s="22"/>
      <c r="L58" s="22">
        <v>156625</v>
      </c>
      <c r="M58" s="22">
        <v>156625</v>
      </c>
      <c r="N58" s="22"/>
      <c r="O58" s="22"/>
      <c r="P58" s="22"/>
      <c r="Q58" s="22"/>
    </row>
    <row r="59" ht="25" customHeight="1" spans="1:17">
      <c r="A59" s="101" t="s">
        <v>274</v>
      </c>
      <c r="B59" s="78" t="s">
        <v>437</v>
      </c>
      <c r="C59" s="78" t="s">
        <v>383</v>
      </c>
      <c r="D59" s="99" t="s">
        <v>319</v>
      </c>
      <c r="E59" s="100">
        <v>1</v>
      </c>
      <c r="F59" s="22">
        <v>1000000</v>
      </c>
      <c r="G59" s="22">
        <v>40000</v>
      </c>
      <c r="H59" s="22"/>
      <c r="I59" s="22"/>
      <c r="J59" s="22"/>
      <c r="K59" s="22"/>
      <c r="L59" s="22">
        <v>40000</v>
      </c>
      <c r="M59" s="22">
        <v>40000</v>
      </c>
      <c r="N59" s="22"/>
      <c r="O59" s="22"/>
      <c r="P59" s="22"/>
      <c r="Q59" s="22"/>
    </row>
    <row r="60" ht="25" customHeight="1" spans="1:17">
      <c r="A60" s="101" t="s">
        <v>274</v>
      </c>
      <c r="B60" s="78" t="s">
        <v>438</v>
      </c>
      <c r="C60" s="78" t="s">
        <v>411</v>
      </c>
      <c r="D60" s="99" t="s">
        <v>392</v>
      </c>
      <c r="E60" s="100">
        <v>1</v>
      </c>
      <c r="F60" s="22"/>
      <c r="G60" s="22">
        <v>975776</v>
      </c>
      <c r="H60" s="22"/>
      <c r="I60" s="22"/>
      <c r="J60" s="22"/>
      <c r="K60" s="22"/>
      <c r="L60" s="22">
        <v>975776</v>
      </c>
      <c r="M60" s="22">
        <v>975776</v>
      </c>
      <c r="N60" s="22"/>
      <c r="O60" s="22"/>
      <c r="P60" s="22"/>
      <c r="Q60" s="22"/>
    </row>
    <row r="61" ht="25" customHeight="1" spans="1:17">
      <c r="A61" s="101" t="s">
        <v>274</v>
      </c>
      <c r="B61" s="78" t="s">
        <v>439</v>
      </c>
      <c r="C61" s="78" t="s">
        <v>411</v>
      </c>
      <c r="D61" s="99" t="s">
        <v>392</v>
      </c>
      <c r="E61" s="100">
        <v>1</v>
      </c>
      <c r="F61" s="22"/>
      <c r="G61" s="22">
        <v>27000</v>
      </c>
      <c r="H61" s="22"/>
      <c r="I61" s="22"/>
      <c r="J61" s="22"/>
      <c r="K61" s="22"/>
      <c r="L61" s="22">
        <v>27000</v>
      </c>
      <c r="M61" s="22"/>
      <c r="N61" s="22"/>
      <c r="O61" s="22"/>
      <c r="P61" s="22"/>
      <c r="Q61" s="22">
        <v>27000</v>
      </c>
    </row>
    <row r="62" ht="25" customHeight="1" spans="1:17">
      <c r="A62" s="101" t="s">
        <v>274</v>
      </c>
      <c r="B62" s="78" t="s">
        <v>440</v>
      </c>
      <c r="C62" s="78" t="s">
        <v>411</v>
      </c>
      <c r="D62" s="99" t="s">
        <v>392</v>
      </c>
      <c r="E62" s="100">
        <v>1</v>
      </c>
      <c r="F62" s="22"/>
      <c r="G62" s="22">
        <v>800000</v>
      </c>
      <c r="H62" s="22"/>
      <c r="I62" s="22"/>
      <c r="J62" s="22"/>
      <c r="K62" s="22"/>
      <c r="L62" s="22">
        <v>800000</v>
      </c>
      <c r="M62" s="22">
        <v>800000</v>
      </c>
      <c r="N62" s="22"/>
      <c r="O62" s="22"/>
      <c r="P62" s="22"/>
      <c r="Q62" s="22"/>
    </row>
    <row r="63" ht="25" customHeight="1" spans="1:17">
      <c r="A63" s="101" t="s">
        <v>274</v>
      </c>
      <c r="B63" s="78" t="s">
        <v>441</v>
      </c>
      <c r="C63" s="78" t="s">
        <v>411</v>
      </c>
      <c r="D63" s="99" t="s">
        <v>392</v>
      </c>
      <c r="E63" s="100">
        <v>1</v>
      </c>
      <c r="F63" s="22"/>
      <c r="G63" s="22">
        <v>470000</v>
      </c>
      <c r="H63" s="22"/>
      <c r="I63" s="22"/>
      <c r="J63" s="22"/>
      <c r="K63" s="22">
        <v>470000</v>
      </c>
      <c r="L63" s="22"/>
      <c r="M63" s="22"/>
      <c r="N63" s="22"/>
      <c r="O63" s="22"/>
      <c r="P63" s="22"/>
      <c r="Q63" s="22"/>
    </row>
    <row r="64" ht="25" customHeight="1" spans="1:17">
      <c r="A64" s="101" t="s">
        <v>274</v>
      </c>
      <c r="B64" s="78" t="s">
        <v>441</v>
      </c>
      <c r="C64" s="78" t="s">
        <v>411</v>
      </c>
      <c r="D64" s="99" t="s">
        <v>392</v>
      </c>
      <c r="E64" s="100">
        <v>1</v>
      </c>
      <c r="F64" s="22"/>
      <c r="G64" s="22">
        <v>1430000</v>
      </c>
      <c r="H64" s="22"/>
      <c r="I64" s="22"/>
      <c r="J64" s="22"/>
      <c r="K64" s="22">
        <v>1430000</v>
      </c>
      <c r="L64" s="22"/>
      <c r="M64" s="22"/>
      <c r="N64" s="22"/>
      <c r="O64" s="22"/>
      <c r="P64" s="22"/>
      <c r="Q64" s="22"/>
    </row>
    <row r="65" ht="25" customHeight="1" spans="1:17">
      <c r="A65" s="101" t="s">
        <v>274</v>
      </c>
      <c r="B65" s="78" t="s">
        <v>442</v>
      </c>
      <c r="C65" s="78" t="s">
        <v>411</v>
      </c>
      <c r="D65" s="99" t="s">
        <v>392</v>
      </c>
      <c r="E65" s="100">
        <v>1</v>
      </c>
      <c r="F65" s="22"/>
      <c r="G65" s="22">
        <v>1318000</v>
      </c>
      <c r="H65" s="22"/>
      <c r="I65" s="22"/>
      <c r="J65" s="22"/>
      <c r="K65" s="22">
        <v>1318000</v>
      </c>
      <c r="L65" s="22"/>
      <c r="M65" s="22"/>
      <c r="N65" s="22"/>
      <c r="O65" s="22"/>
      <c r="P65" s="22"/>
      <c r="Q65" s="22"/>
    </row>
    <row r="66" ht="25" customHeight="1" spans="1:17">
      <c r="A66" s="101" t="s">
        <v>274</v>
      </c>
      <c r="B66" s="78" t="s">
        <v>443</v>
      </c>
      <c r="C66" s="78" t="s">
        <v>444</v>
      </c>
      <c r="D66" s="99" t="s">
        <v>392</v>
      </c>
      <c r="E66" s="100">
        <v>1</v>
      </c>
      <c r="F66" s="22"/>
      <c r="G66" s="22">
        <v>400000</v>
      </c>
      <c r="H66" s="22"/>
      <c r="I66" s="22"/>
      <c r="J66" s="22"/>
      <c r="K66" s="22"/>
      <c r="L66" s="22">
        <v>400000</v>
      </c>
      <c r="M66" s="22">
        <v>400000</v>
      </c>
      <c r="N66" s="22"/>
      <c r="O66" s="22"/>
      <c r="P66" s="22"/>
      <c r="Q66" s="22"/>
    </row>
    <row r="67" ht="25" customHeight="1" spans="1:17">
      <c r="A67" s="101" t="s">
        <v>274</v>
      </c>
      <c r="B67" s="78" t="s">
        <v>445</v>
      </c>
      <c r="C67" s="78" t="s">
        <v>422</v>
      </c>
      <c r="D67" s="99" t="s">
        <v>319</v>
      </c>
      <c r="E67" s="100">
        <v>1</v>
      </c>
      <c r="F67" s="22">
        <v>124000</v>
      </c>
      <c r="G67" s="22">
        <v>124000</v>
      </c>
      <c r="H67" s="22"/>
      <c r="I67" s="22"/>
      <c r="J67" s="22"/>
      <c r="K67" s="22"/>
      <c r="L67" s="22">
        <v>124000</v>
      </c>
      <c r="M67" s="22">
        <v>124000</v>
      </c>
      <c r="N67" s="22"/>
      <c r="O67" s="22"/>
      <c r="P67" s="22"/>
      <c r="Q67" s="22"/>
    </row>
    <row r="68" ht="25" customHeight="1" spans="1:17">
      <c r="A68" s="101" t="s">
        <v>274</v>
      </c>
      <c r="B68" s="78" t="s">
        <v>446</v>
      </c>
      <c r="C68" s="78" t="s">
        <v>422</v>
      </c>
      <c r="D68" s="99" t="s">
        <v>319</v>
      </c>
      <c r="E68" s="100">
        <v>1</v>
      </c>
      <c r="F68" s="22">
        <v>1077413</v>
      </c>
      <c r="G68" s="22">
        <v>1077413</v>
      </c>
      <c r="H68" s="22"/>
      <c r="I68" s="22"/>
      <c r="J68" s="22"/>
      <c r="K68" s="22">
        <v>1077413</v>
      </c>
      <c r="L68" s="22"/>
      <c r="M68" s="22"/>
      <c r="N68" s="22"/>
      <c r="O68" s="22"/>
      <c r="P68" s="22"/>
      <c r="Q68" s="22"/>
    </row>
    <row r="69" ht="25" customHeight="1" spans="1:17">
      <c r="A69" s="101" t="s">
        <v>274</v>
      </c>
      <c r="B69" s="78" t="s">
        <v>447</v>
      </c>
      <c r="C69" s="78" t="s">
        <v>422</v>
      </c>
      <c r="D69" s="99" t="s">
        <v>319</v>
      </c>
      <c r="E69" s="100">
        <v>1</v>
      </c>
      <c r="F69" s="22">
        <v>519475.91</v>
      </c>
      <c r="G69" s="22">
        <v>519475.91</v>
      </c>
      <c r="H69" s="22"/>
      <c r="I69" s="22"/>
      <c r="J69" s="22"/>
      <c r="K69" s="22">
        <v>519475.91</v>
      </c>
      <c r="L69" s="22"/>
      <c r="M69" s="22"/>
      <c r="N69" s="22"/>
      <c r="O69" s="22"/>
      <c r="P69" s="22"/>
      <c r="Q69" s="22"/>
    </row>
    <row r="70" ht="21" customHeight="1" spans="1:17">
      <c r="A70" s="80" t="s">
        <v>107</v>
      </c>
      <c r="B70" s="81"/>
      <c r="C70" s="81"/>
      <c r="D70" s="81"/>
      <c r="E70" s="97"/>
      <c r="F70" s="22">
        <v>29426720.84</v>
      </c>
      <c r="G70" s="22">
        <v>28136613.84</v>
      </c>
      <c r="H70" s="22">
        <v>7685488.45</v>
      </c>
      <c r="I70" s="22"/>
      <c r="J70" s="22"/>
      <c r="K70" s="22">
        <v>12920260.07</v>
      </c>
      <c r="L70" s="22">
        <v>7530865.32</v>
      </c>
      <c r="M70" s="22">
        <v>7466865.32</v>
      </c>
      <c r="N70" s="22"/>
      <c r="O70" s="22"/>
      <c r="P70" s="22"/>
      <c r="Q70" s="22">
        <v>64000</v>
      </c>
    </row>
  </sheetData>
  <mergeCells count="16">
    <mergeCell ref="A2:Q2"/>
    <mergeCell ref="A3:F3"/>
    <mergeCell ref="G4:Q4"/>
    <mergeCell ref="L5:Q5"/>
    <mergeCell ref="A70:E7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C18" sqref="C18"/>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ht="13.5" customHeight="1" spans="1:14">
      <c r="A1" s="62"/>
      <c r="B1" s="62"/>
      <c r="C1" s="62"/>
      <c r="D1" s="62"/>
      <c r="E1" s="62"/>
      <c r="F1" s="62"/>
      <c r="G1" s="62"/>
      <c r="H1" s="67"/>
      <c r="I1" s="62"/>
      <c r="J1" s="62"/>
      <c r="K1" s="62"/>
      <c r="L1" s="55"/>
      <c r="M1" s="83"/>
      <c r="N1" s="84" t="s">
        <v>448</v>
      </c>
    </row>
    <row r="2" ht="27.75" customHeight="1" spans="1:14">
      <c r="A2" s="58" t="s">
        <v>449</v>
      </c>
      <c r="B2" s="68"/>
      <c r="C2" s="68"/>
      <c r="D2" s="68"/>
      <c r="E2" s="68"/>
      <c r="F2" s="68"/>
      <c r="G2" s="68"/>
      <c r="H2" s="69"/>
      <c r="I2" s="68"/>
      <c r="J2" s="68"/>
      <c r="K2" s="68"/>
      <c r="L2" s="46"/>
      <c r="M2" s="69"/>
      <c r="N2" s="68"/>
    </row>
    <row r="3" ht="18.75" customHeight="1" spans="1:14">
      <c r="A3" s="59" t="str">
        <f>"单位名称："&amp;"云南农业职业技术学院"</f>
        <v>单位名称：云南农业职业技术学院</v>
      </c>
      <c r="B3" s="60"/>
      <c r="C3" s="60"/>
      <c r="D3" s="60"/>
      <c r="E3" s="60"/>
      <c r="F3" s="60"/>
      <c r="G3" s="60"/>
      <c r="H3" s="67"/>
      <c r="I3" s="62"/>
      <c r="J3" s="62"/>
      <c r="K3" s="62"/>
      <c r="L3" s="65"/>
      <c r="M3" s="85"/>
      <c r="N3" s="86" t="s">
        <v>132</v>
      </c>
    </row>
    <row r="4" ht="15.75" customHeight="1" spans="1:14">
      <c r="A4" s="9" t="s">
        <v>370</v>
      </c>
      <c r="B4" s="70" t="s">
        <v>450</v>
      </c>
      <c r="C4" s="70" t="s">
        <v>451</v>
      </c>
      <c r="D4" s="71" t="s">
        <v>148</v>
      </c>
      <c r="E4" s="71"/>
      <c r="F4" s="71"/>
      <c r="G4" s="71"/>
      <c r="H4" s="72"/>
      <c r="I4" s="71"/>
      <c r="J4" s="71"/>
      <c r="K4" s="71"/>
      <c r="L4" s="87"/>
      <c r="M4" s="72"/>
      <c r="N4" s="88"/>
    </row>
    <row r="5" ht="17.25" customHeight="1" spans="1:14">
      <c r="A5" s="14"/>
      <c r="B5" s="73"/>
      <c r="C5" s="73"/>
      <c r="D5" s="73" t="s">
        <v>30</v>
      </c>
      <c r="E5" s="73" t="s">
        <v>33</v>
      </c>
      <c r="F5" s="73" t="s">
        <v>376</v>
      </c>
      <c r="G5" s="73" t="s">
        <v>377</v>
      </c>
      <c r="H5" s="74" t="s">
        <v>378</v>
      </c>
      <c r="I5" s="89" t="s">
        <v>379</v>
      </c>
      <c r="J5" s="89"/>
      <c r="K5" s="89"/>
      <c r="L5" s="90"/>
      <c r="M5" s="91"/>
      <c r="N5" s="75"/>
    </row>
    <row r="6" ht="54" customHeight="1" spans="1:14">
      <c r="A6" s="17"/>
      <c r="B6" s="75"/>
      <c r="C6" s="75"/>
      <c r="D6" s="75"/>
      <c r="E6" s="75"/>
      <c r="F6" s="75"/>
      <c r="G6" s="75"/>
      <c r="H6" s="76"/>
      <c r="I6" s="75" t="s">
        <v>32</v>
      </c>
      <c r="J6" s="75" t="s">
        <v>43</v>
      </c>
      <c r="K6" s="75" t="s">
        <v>155</v>
      </c>
      <c r="L6" s="92" t="s">
        <v>39</v>
      </c>
      <c r="M6" s="76" t="s">
        <v>40</v>
      </c>
      <c r="N6" s="75" t="s">
        <v>41</v>
      </c>
    </row>
    <row r="7" ht="15" customHeight="1" spans="1:14">
      <c r="A7" s="17">
        <v>1</v>
      </c>
      <c r="B7" s="75">
        <v>2</v>
      </c>
      <c r="C7" s="75">
        <v>3</v>
      </c>
      <c r="D7" s="76">
        <v>4</v>
      </c>
      <c r="E7" s="76">
        <v>5</v>
      </c>
      <c r="F7" s="76">
        <v>6</v>
      </c>
      <c r="G7" s="76">
        <v>7</v>
      </c>
      <c r="H7" s="76">
        <v>8</v>
      </c>
      <c r="I7" s="76">
        <v>9</v>
      </c>
      <c r="J7" s="76">
        <v>10</v>
      </c>
      <c r="K7" s="76">
        <v>11</v>
      </c>
      <c r="L7" s="76">
        <v>12</v>
      </c>
      <c r="M7" s="76">
        <v>13</v>
      </c>
      <c r="N7" s="76">
        <v>14</v>
      </c>
    </row>
    <row r="8" ht="21" customHeight="1" spans="1:14">
      <c r="A8" s="77"/>
      <c r="B8" s="78"/>
      <c r="C8" s="78"/>
      <c r="D8" s="79"/>
      <c r="E8" s="79"/>
      <c r="F8" s="79"/>
      <c r="G8" s="79"/>
      <c r="H8" s="79"/>
      <c r="I8" s="79"/>
      <c r="J8" s="79"/>
      <c r="K8" s="79"/>
      <c r="L8" s="93"/>
      <c r="M8" s="79"/>
      <c r="N8" s="79"/>
    </row>
    <row r="9" ht="21" customHeight="1" spans="1:14">
      <c r="A9" s="77"/>
      <c r="B9" s="78"/>
      <c r="C9" s="78"/>
      <c r="D9" s="79"/>
      <c r="E9" s="79"/>
      <c r="F9" s="79"/>
      <c r="G9" s="79"/>
      <c r="H9" s="79"/>
      <c r="I9" s="79"/>
      <c r="J9" s="79"/>
      <c r="K9" s="79"/>
      <c r="L9" s="93"/>
      <c r="M9" s="79"/>
      <c r="N9" s="79"/>
    </row>
    <row r="10" ht="21" customHeight="1" spans="1:14">
      <c r="A10" s="80" t="s">
        <v>107</v>
      </c>
      <c r="B10" s="81"/>
      <c r="C10" s="82"/>
      <c r="D10" s="79"/>
      <c r="E10" s="79"/>
      <c r="F10" s="79"/>
      <c r="G10" s="79"/>
      <c r="H10" s="79"/>
      <c r="I10" s="79"/>
      <c r="J10" s="79"/>
      <c r="K10" s="79"/>
      <c r="L10" s="93"/>
      <c r="M10" s="79"/>
      <c r="N10" s="79"/>
    </row>
    <row r="11" customHeight="1" spans="1:3">
      <c r="A11" s="54" t="s">
        <v>452</v>
      </c>
      <c r="B11" s="54"/>
      <c r="C11" s="54"/>
    </row>
  </sheetData>
  <mergeCells count="14">
    <mergeCell ref="A2:N2"/>
    <mergeCell ref="A3:C3"/>
    <mergeCell ref="D4:N4"/>
    <mergeCell ref="I5:N5"/>
    <mergeCell ref="A10:C10"/>
    <mergeCell ref="A11:C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E13" sqref="E13"/>
    </sheetView>
  </sheetViews>
  <sheetFormatPr defaultColWidth="9.13888888888889" defaultRowHeight="14.25" customHeight="1"/>
  <cols>
    <col min="1" max="1" width="31.8611111111111" customWidth="1"/>
    <col min="2" max="15" width="17.1759259259259" customWidth="1"/>
    <col min="16" max="22" width="17.0277777777778" customWidth="1"/>
    <col min="23" max="23" width="17" customWidth="1"/>
    <col min="24" max="24" width="17.0277777777778" customWidth="1"/>
  </cols>
  <sheetData>
    <row r="1" ht="13.5" customHeight="1" spans="4:24">
      <c r="D1" s="57"/>
      <c r="W1" s="55"/>
      <c r="X1" s="55" t="s">
        <v>453</v>
      </c>
    </row>
    <row r="2" ht="27.75" customHeight="1" spans="1:24">
      <c r="A2" s="58" t="s">
        <v>454</v>
      </c>
      <c r="B2" s="26"/>
      <c r="C2" s="26"/>
      <c r="D2" s="26"/>
      <c r="E2" s="26"/>
      <c r="F2" s="26"/>
      <c r="G2" s="26"/>
      <c r="H2" s="26"/>
      <c r="I2" s="26"/>
      <c r="J2" s="26"/>
      <c r="K2" s="26"/>
      <c r="L2" s="26"/>
      <c r="M2" s="26"/>
      <c r="N2" s="26"/>
      <c r="O2" s="26"/>
      <c r="P2" s="26"/>
      <c r="Q2" s="26"/>
      <c r="R2" s="26"/>
      <c r="S2" s="26"/>
      <c r="T2" s="26"/>
      <c r="U2" s="26"/>
      <c r="V2" s="26"/>
      <c r="W2" s="26"/>
      <c r="X2" s="26"/>
    </row>
    <row r="3" ht="18" customHeight="1" spans="1:24">
      <c r="A3" s="59" t="str">
        <f>"单位名称："&amp;"云南农业职业技术学院"</f>
        <v>单位名称：云南农业职业技术学院</v>
      </c>
      <c r="B3" s="60"/>
      <c r="C3" s="60"/>
      <c r="D3" s="61"/>
      <c r="E3" s="62"/>
      <c r="F3" s="62"/>
      <c r="G3" s="62"/>
      <c r="H3" s="62"/>
      <c r="I3" s="62"/>
      <c r="W3" s="65"/>
      <c r="X3" s="65" t="s">
        <v>132</v>
      </c>
    </row>
    <row r="4" ht="19.5" customHeight="1" spans="1:24">
      <c r="A4" s="15" t="s">
        <v>455</v>
      </c>
      <c r="B4" s="10" t="s">
        <v>148</v>
      </c>
      <c r="C4" s="11"/>
      <c r="D4" s="11"/>
      <c r="E4" s="63" t="s">
        <v>456</v>
      </c>
      <c r="F4" s="63"/>
      <c r="G4" s="63"/>
      <c r="H4" s="63"/>
      <c r="I4" s="63"/>
      <c r="J4" s="63"/>
      <c r="K4" s="63"/>
      <c r="L4" s="63"/>
      <c r="M4" s="63"/>
      <c r="N4" s="63"/>
      <c r="O4" s="63"/>
      <c r="P4" s="63"/>
      <c r="Q4" s="63"/>
      <c r="R4" s="63"/>
      <c r="S4" s="63"/>
      <c r="T4" s="63"/>
      <c r="U4" s="63"/>
      <c r="V4" s="63"/>
      <c r="W4" s="63"/>
      <c r="X4" s="63"/>
    </row>
    <row r="5" ht="40.5" customHeight="1" spans="1:24">
      <c r="A5" s="18"/>
      <c r="B5" s="27" t="s">
        <v>30</v>
      </c>
      <c r="C5" s="9" t="s">
        <v>33</v>
      </c>
      <c r="D5" s="64" t="s">
        <v>457</v>
      </c>
      <c r="E5" s="63" t="s">
        <v>458</v>
      </c>
      <c r="F5" s="63" t="s">
        <v>459</v>
      </c>
      <c r="G5" s="63" t="s">
        <v>460</v>
      </c>
      <c r="H5" s="63" t="s">
        <v>461</v>
      </c>
      <c r="I5" s="63" t="s">
        <v>462</v>
      </c>
      <c r="J5" s="63" t="s">
        <v>463</v>
      </c>
      <c r="K5" s="63" t="s">
        <v>464</v>
      </c>
      <c r="L5" s="63" t="s">
        <v>465</v>
      </c>
      <c r="M5" s="63" t="s">
        <v>466</v>
      </c>
      <c r="N5" s="63" t="s">
        <v>467</v>
      </c>
      <c r="O5" s="63" t="s">
        <v>468</v>
      </c>
      <c r="P5" s="63" t="s">
        <v>469</v>
      </c>
      <c r="Q5" s="63" t="s">
        <v>470</v>
      </c>
      <c r="R5" s="63" t="s">
        <v>471</v>
      </c>
      <c r="S5" s="63" t="s">
        <v>472</v>
      </c>
      <c r="T5" s="63" t="s">
        <v>473</v>
      </c>
      <c r="U5" s="63" t="s">
        <v>474</v>
      </c>
      <c r="V5" s="63" t="s">
        <v>475</v>
      </c>
      <c r="W5" s="63" t="s">
        <v>476</v>
      </c>
      <c r="X5" s="63" t="s">
        <v>477</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28"/>
      <c r="B7" s="22"/>
      <c r="C7" s="22"/>
      <c r="D7" s="22"/>
      <c r="E7" s="22"/>
      <c r="F7" s="22"/>
      <c r="G7" s="22"/>
      <c r="H7" s="22"/>
      <c r="I7" s="22"/>
      <c r="J7" s="22"/>
      <c r="K7" s="22"/>
      <c r="L7" s="22"/>
      <c r="M7" s="22"/>
      <c r="N7" s="22"/>
      <c r="O7" s="22"/>
      <c r="P7" s="22"/>
      <c r="Q7" s="22"/>
      <c r="R7" s="22"/>
      <c r="S7" s="22"/>
      <c r="T7" s="22"/>
      <c r="U7" s="22"/>
      <c r="V7" s="22"/>
      <c r="W7" s="66"/>
      <c r="X7" s="22"/>
    </row>
    <row r="8" ht="29.9" customHeight="1" spans="1:24">
      <c r="A8" s="28"/>
      <c r="B8" s="22"/>
      <c r="C8" s="22"/>
      <c r="D8" s="22"/>
      <c r="E8" s="22"/>
      <c r="F8" s="22"/>
      <c r="G8" s="22"/>
      <c r="H8" s="22"/>
      <c r="I8" s="22"/>
      <c r="J8" s="22"/>
      <c r="K8" s="22"/>
      <c r="L8" s="22"/>
      <c r="M8" s="22"/>
      <c r="N8" s="22"/>
      <c r="O8" s="22"/>
      <c r="P8" s="22"/>
      <c r="Q8" s="22"/>
      <c r="R8" s="22"/>
      <c r="S8" s="22"/>
      <c r="T8" s="22"/>
      <c r="U8" s="22"/>
      <c r="V8" s="22"/>
      <c r="W8" s="66"/>
      <c r="X8" s="22"/>
    </row>
    <row r="9" customHeight="1" spans="1:4">
      <c r="A9" s="54" t="s">
        <v>478</v>
      </c>
      <c r="B9" s="54"/>
      <c r="C9" s="54"/>
      <c r="D9" s="54"/>
    </row>
  </sheetData>
  <mergeCells count="6">
    <mergeCell ref="A2:X2"/>
    <mergeCell ref="A3:I3"/>
    <mergeCell ref="B4:D4"/>
    <mergeCell ref="E4:X4"/>
    <mergeCell ref="A9:D9"/>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1" sqref="B11"/>
    </sheetView>
  </sheetViews>
  <sheetFormatPr defaultColWidth="9.13888888888889" defaultRowHeight="12" customHeight="1" outlineLevelRow="7"/>
  <cols>
    <col min="1" max="1" width="28.962962962963" customWidth="1"/>
    <col min="2" max="2" width="29" customWidth="1"/>
    <col min="3" max="3" width="16.3148148148148" customWidth="1"/>
    <col min="4" max="4" width="15.6018518518519" customWidth="1"/>
    <col min="5" max="5" width="23.5740740740741" customWidth="1"/>
    <col min="6" max="6" width="11.2777777777778" customWidth="1"/>
    <col min="7" max="7" width="14.8796296296296" customWidth="1"/>
    <col min="8" max="8" width="10.8796296296296" customWidth="1"/>
    <col min="9" max="9" width="13.4259259259259" customWidth="1"/>
    <col min="10" max="10" width="38.6759259259259" customWidth="1"/>
  </cols>
  <sheetData>
    <row r="1" customHeight="1" spans="10:10">
      <c r="J1" s="55" t="s">
        <v>479</v>
      </c>
    </row>
    <row r="2" ht="28.5" customHeight="1" spans="1:10">
      <c r="A2" s="45" t="s">
        <v>480</v>
      </c>
      <c r="B2" s="26"/>
      <c r="C2" s="26"/>
      <c r="D2" s="26"/>
      <c r="E2" s="26"/>
      <c r="F2" s="46"/>
      <c r="G2" s="26"/>
      <c r="H2" s="46"/>
      <c r="I2" s="46"/>
      <c r="J2" s="26"/>
    </row>
    <row r="3" ht="17.25" customHeight="1" spans="1:1">
      <c r="A3" s="4" t="str">
        <f>"单位名称："&amp;"云南农业职业技术学院"</f>
        <v>单位名称：云南农业职业技术学院</v>
      </c>
    </row>
    <row r="4" ht="44.25" customHeight="1" spans="1:10">
      <c r="A4" s="47" t="s">
        <v>296</v>
      </c>
      <c r="B4" s="47" t="s">
        <v>297</v>
      </c>
      <c r="C4" s="47" t="s">
        <v>298</v>
      </c>
      <c r="D4" s="47" t="s">
        <v>299</v>
      </c>
      <c r="E4" s="47" t="s">
        <v>300</v>
      </c>
      <c r="F4" s="48" t="s">
        <v>301</v>
      </c>
      <c r="G4" s="47" t="s">
        <v>302</v>
      </c>
      <c r="H4" s="48" t="s">
        <v>303</v>
      </c>
      <c r="I4" s="48" t="s">
        <v>304</v>
      </c>
      <c r="J4" s="47" t="s">
        <v>305</v>
      </c>
    </row>
    <row r="5" ht="14.25" customHeight="1" spans="1:10">
      <c r="A5" s="47">
        <v>1</v>
      </c>
      <c r="B5" s="47">
        <v>2</v>
      </c>
      <c r="C5" s="47">
        <v>3</v>
      </c>
      <c r="D5" s="47">
        <v>4</v>
      </c>
      <c r="E5" s="47">
        <v>5</v>
      </c>
      <c r="F5" s="48">
        <v>6</v>
      </c>
      <c r="G5" s="47">
        <v>7</v>
      </c>
      <c r="H5" s="48">
        <v>8</v>
      </c>
      <c r="I5" s="48">
        <v>9</v>
      </c>
      <c r="J5" s="47">
        <v>10</v>
      </c>
    </row>
    <row r="6" ht="21.8" customHeight="1" spans="1:10">
      <c r="A6" s="49"/>
      <c r="B6" s="50"/>
      <c r="C6" s="50"/>
      <c r="D6" s="50"/>
      <c r="E6" s="51"/>
      <c r="F6" s="52"/>
      <c r="G6" s="51"/>
      <c r="H6" s="52"/>
      <c r="I6" s="52"/>
      <c r="J6" s="51"/>
    </row>
    <row r="7" ht="60.8" customHeight="1" spans="1:10">
      <c r="A7" s="49"/>
      <c r="B7" s="53"/>
      <c r="C7" s="53"/>
      <c r="D7" s="53"/>
      <c r="E7" s="49"/>
      <c r="F7" s="53"/>
      <c r="G7" s="49"/>
      <c r="H7" s="53"/>
      <c r="I7" s="53"/>
      <c r="J7" s="56"/>
    </row>
    <row r="8" ht="14" customHeight="1" spans="1:4">
      <c r="A8" s="54" t="s">
        <v>478</v>
      </c>
      <c r="B8" s="54"/>
      <c r="C8" s="54"/>
      <c r="D8" s="54"/>
    </row>
  </sheetData>
  <mergeCells count="3">
    <mergeCell ref="A2:J2"/>
    <mergeCell ref="A3:H3"/>
    <mergeCell ref="A8:D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634"/>
  <sheetViews>
    <sheetView showZeros="0" workbookViewId="0">
      <selection activeCell="A1" sqref="A1"/>
    </sheetView>
  </sheetViews>
  <sheetFormatPr defaultColWidth="8.85185185185185" defaultRowHeight="15" customHeight="1" outlineLevelCol="7"/>
  <cols>
    <col min="1" max="1" width="36.0277777777778"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ht="18.75" customHeight="1" spans="1:8">
      <c r="A1" s="34"/>
      <c r="B1" s="34"/>
      <c r="C1" s="34"/>
      <c r="D1" s="34"/>
      <c r="E1" s="34"/>
      <c r="F1" s="34"/>
      <c r="G1" s="34"/>
      <c r="H1" s="35" t="s">
        <v>481</v>
      </c>
    </row>
    <row r="2" ht="30.65" customHeight="1" spans="1:8">
      <c r="A2" s="36" t="s">
        <v>482</v>
      </c>
      <c r="B2" s="36"/>
      <c r="C2" s="36"/>
      <c r="D2" s="36"/>
      <c r="E2" s="36"/>
      <c r="F2" s="36"/>
      <c r="G2" s="36"/>
      <c r="H2" s="36"/>
    </row>
    <row r="3" ht="18.75" customHeight="1" spans="1:8">
      <c r="A3" s="34" t="str">
        <f>"单位名称："&amp;"云南农业职业技术学院"</f>
        <v>单位名称：云南农业职业技术学院</v>
      </c>
      <c r="B3" s="34"/>
      <c r="C3" s="34"/>
      <c r="D3" s="34"/>
      <c r="E3" s="34"/>
      <c r="F3" s="34"/>
      <c r="G3" s="34"/>
      <c r="H3" s="34"/>
    </row>
    <row r="4" ht="18.75" customHeight="1" spans="1:8">
      <c r="A4" s="37" t="s">
        <v>141</v>
      </c>
      <c r="B4" s="37" t="s">
        <v>483</v>
      </c>
      <c r="C4" s="37" t="s">
        <v>484</v>
      </c>
      <c r="D4" s="37" t="s">
        <v>485</v>
      </c>
      <c r="E4" s="37" t="s">
        <v>486</v>
      </c>
      <c r="F4" s="37" t="s">
        <v>487</v>
      </c>
      <c r="G4" s="37"/>
      <c r="H4" s="37"/>
    </row>
    <row r="5" ht="18.75" customHeight="1" spans="1:8">
      <c r="A5" s="37"/>
      <c r="B5" s="37"/>
      <c r="C5" s="37"/>
      <c r="D5" s="37"/>
      <c r="E5" s="37"/>
      <c r="F5" s="37" t="s">
        <v>374</v>
      </c>
      <c r="G5" s="37" t="s">
        <v>488</v>
      </c>
      <c r="H5" s="37" t="s">
        <v>489</v>
      </c>
    </row>
    <row r="6" ht="18.75" customHeight="1" spans="1:8">
      <c r="A6" s="38" t="s">
        <v>124</v>
      </c>
      <c r="B6" s="38" t="s">
        <v>125</v>
      </c>
      <c r="C6" s="38" t="s">
        <v>126</v>
      </c>
      <c r="D6" s="38" t="s">
        <v>127</v>
      </c>
      <c r="E6" s="38" t="s">
        <v>128</v>
      </c>
      <c r="F6" s="38" t="s">
        <v>129</v>
      </c>
      <c r="G6" s="38" t="s">
        <v>490</v>
      </c>
      <c r="H6" s="38" t="s">
        <v>491</v>
      </c>
    </row>
    <row r="7" ht="29.9" customHeight="1" spans="1:8">
      <c r="A7" s="39" t="s">
        <v>45</v>
      </c>
      <c r="B7" s="39"/>
      <c r="C7" s="39"/>
      <c r="D7" s="39"/>
      <c r="E7" s="37"/>
      <c r="F7" s="40">
        <v>46662</v>
      </c>
      <c r="G7" s="41"/>
      <c r="H7" s="41">
        <v>46892237</v>
      </c>
    </row>
    <row r="8" ht="29.9" customHeight="1" spans="1:8">
      <c r="A8" s="42" t="s">
        <v>45</v>
      </c>
      <c r="B8" s="39" t="s">
        <v>492</v>
      </c>
      <c r="C8" s="39" t="s">
        <v>493</v>
      </c>
      <c r="D8" s="39" t="s">
        <v>494</v>
      </c>
      <c r="E8" s="37" t="s">
        <v>495</v>
      </c>
      <c r="F8" s="40">
        <v>2</v>
      </c>
      <c r="G8" s="41">
        <v>15625</v>
      </c>
      <c r="H8" s="41">
        <v>31250</v>
      </c>
    </row>
    <row r="9" ht="29.9" customHeight="1" spans="1:8">
      <c r="A9" s="42" t="s">
        <v>45</v>
      </c>
      <c r="B9" s="39" t="s">
        <v>492</v>
      </c>
      <c r="C9" s="39" t="s">
        <v>493</v>
      </c>
      <c r="D9" s="39" t="s">
        <v>496</v>
      </c>
      <c r="E9" s="37" t="s">
        <v>497</v>
      </c>
      <c r="F9" s="40">
        <v>1</v>
      </c>
      <c r="G9" s="41">
        <v>80000</v>
      </c>
      <c r="H9" s="41">
        <v>80000</v>
      </c>
    </row>
    <row r="10" ht="29.9" customHeight="1" spans="1:8">
      <c r="A10" s="42" t="s">
        <v>45</v>
      </c>
      <c r="B10" s="39" t="s">
        <v>492</v>
      </c>
      <c r="C10" s="39" t="s">
        <v>493</v>
      </c>
      <c r="D10" s="39" t="s">
        <v>498</v>
      </c>
      <c r="E10" s="37" t="s">
        <v>495</v>
      </c>
      <c r="F10" s="40">
        <v>1</v>
      </c>
      <c r="G10" s="41">
        <v>170000</v>
      </c>
      <c r="H10" s="41">
        <v>170000</v>
      </c>
    </row>
    <row r="11" ht="29.9" customHeight="1" spans="1:8">
      <c r="A11" s="42" t="s">
        <v>45</v>
      </c>
      <c r="B11" s="39" t="s">
        <v>492</v>
      </c>
      <c r="C11" s="39" t="s">
        <v>493</v>
      </c>
      <c r="D11" s="39" t="s">
        <v>499</v>
      </c>
      <c r="E11" s="37" t="s">
        <v>497</v>
      </c>
      <c r="F11" s="40">
        <v>1</v>
      </c>
      <c r="G11" s="41">
        <v>24500</v>
      </c>
      <c r="H11" s="41">
        <v>24500</v>
      </c>
    </row>
    <row r="12" ht="29.9" customHeight="1" spans="1:8">
      <c r="A12" s="42" t="s">
        <v>45</v>
      </c>
      <c r="B12" s="39" t="s">
        <v>492</v>
      </c>
      <c r="C12" s="39" t="s">
        <v>493</v>
      </c>
      <c r="D12" s="39" t="s">
        <v>500</v>
      </c>
      <c r="E12" s="37" t="s">
        <v>495</v>
      </c>
      <c r="F12" s="40">
        <v>1</v>
      </c>
      <c r="G12" s="41">
        <v>10000</v>
      </c>
      <c r="H12" s="41">
        <v>10000</v>
      </c>
    </row>
    <row r="13" ht="29.9" customHeight="1" spans="1:8">
      <c r="A13" s="42" t="s">
        <v>45</v>
      </c>
      <c r="B13" s="39" t="s">
        <v>492</v>
      </c>
      <c r="C13" s="39" t="s">
        <v>493</v>
      </c>
      <c r="D13" s="39" t="s">
        <v>501</v>
      </c>
      <c r="E13" s="37" t="s">
        <v>319</v>
      </c>
      <c r="F13" s="40">
        <v>1</v>
      </c>
      <c r="G13" s="41">
        <v>34800</v>
      </c>
      <c r="H13" s="41">
        <v>34800</v>
      </c>
    </row>
    <row r="14" ht="29.9" customHeight="1" spans="1:8">
      <c r="A14" s="42" t="s">
        <v>45</v>
      </c>
      <c r="B14" s="39" t="s">
        <v>492</v>
      </c>
      <c r="C14" s="39" t="s">
        <v>502</v>
      </c>
      <c r="D14" s="39" t="s">
        <v>503</v>
      </c>
      <c r="E14" s="37" t="s">
        <v>495</v>
      </c>
      <c r="F14" s="40">
        <v>12</v>
      </c>
      <c r="G14" s="41">
        <v>6000</v>
      </c>
      <c r="H14" s="41">
        <v>72000</v>
      </c>
    </row>
    <row r="15" ht="29.9" customHeight="1" spans="1:8">
      <c r="A15" s="42" t="s">
        <v>45</v>
      </c>
      <c r="B15" s="39" t="s">
        <v>492</v>
      </c>
      <c r="C15" s="39" t="s">
        <v>504</v>
      </c>
      <c r="D15" s="39" t="s">
        <v>505</v>
      </c>
      <c r="E15" s="37" t="s">
        <v>495</v>
      </c>
      <c r="F15" s="40">
        <v>6</v>
      </c>
      <c r="G15" s="41">
        <v>5500</v>
      </c>
      <c r="H15" s="41">
        <v>33000</v>
      </c>
    </row>
    <row r="16" ht="29.9" customHeight="1" spans="1:8">
      <c r="A16" s="42" t="s">
        <v>45</v>
      </c>
      <c r="B16" s="39" t="s">
        <v>492</v>
      </c>
      <c r="C16" s="39" t="s">
        <v>506</v>
      </c>
      <c r="D16" s="39" t="s">
        <v>507</v>
      </c>
      <c r="E16" s="37" t="s">
        <v>495</v>
      </c>
      <c r="F16" s="40">
        <v>14</v>
      </c>
      <c r="G16" s="41">
        <v>12718</v>
      </c>
      <c r="H16" s="41">
        <v>178052</v>
      </c>
    </row>
    <row r="17" ht="29.9" customHeight="1" spans="1:8">
      <c r="A17" s="42" t="s">
        <v>45</v>
      </c>
      <c r="B17" s="39" t="s">
        <v>492</v>
      </c>
      <c r="C17" s="39" t="s">
        <v>506</v>
      </c>
      <c r="D17" s="39" t="s">
        <v>507</v>
      </c>
      <c r="E17" s="37" t="s">
        <v>495</v>
      </c>
      <c r="F17" s="40">
        <v>6</v>
      </c>
      <c r="G17" s="41">
        <v>12800</v>
      </c>
      <c r="H17" s="41">
        <v>76800</v>
      </c>
    </row>
    <row r="18" ht="29.9" customHeight="1" spans="1:8">
      <c r="A18" s="42" t="s">
        <v>45</v>
      </c>
      <c r="B18" s="39" t="s">
        <v>492</v>
      </c>
      <c r="C18" s="39" t="s">
        <v>508</v>
      </c>
      <c r="D18" s="39" t="s">
        <v>509</v>
      </c>
      <c r="E18" s="37" t="s">
        <v>495</v>
      </c>
      <c r="F18" s="40">
        <v>11</v>
      </c>
      <c r="G18" s="41">
        <v>9000</v>
      </c>
      <c r="H18" s="41">
        <v>99000</v>
      </c>
    </row>
    <row r="19" ht="29.9" customHeight="1" spans="1:8">
      <c r="A19" s="42" t="s">
        <v>45</v>
      </c>
      <c r="B19" s="39" t="s">
        <v>492</v>
      </c>
      <c r="C19" s="39" t="s">
        <v>510</v>
      </c>
      <c r="D19" s="39" t="s">
        <v>511</v>
      </c>
      <c r="E19" s="37" t="s">
        <v>497</v>
      </c>
      <c r="F19" s="40">
        <v>3</v>
      </c>
      <c r="G19" s="41">
        <v>450000</v>
      </c>
      <c r="H19" s="41">
        <v>1350000</v>
      </c>
    </row>
    <row r="20" ht="29.9" customHeight="1" spans="1:8">
      <c r="A20" s="42" t="s">
        <v>45</v>
      </c>
      <c r="B20" s="39" t="s">
        <v>492</v>
      </c>
      <c r="C20" s="39" t="s">
        <v>510</v>
      </c>
      <c r="D20" s="39" t="s">
        <v>512</v>
      </c>
      <c r="E20" s="37" t="s">
        <v>497</v>
      </c>
      <c r="F20" s="40">
        <v>3</v>
      </c>
      <c r="G20" s="41">
        <v>5000</v>
      </c>
      <c r="H20" s="41">
        <v>15000</v>
      </c>
    </row>
    <row r="21" ht="29.9" customHeight="1" spans="1:8">
      <c r="A21" s="42" t="s">
        <v>45</v>
      </c>
      <c r="B21" s="39" t="s">
        <v>492</v>
      </c>
      <c r="C21" s="39" t="s">
        <v>513</v>
      </c>
      <c r="D21" s="39" t="s">
        <v>514</v>
      </c>
      <c r="E21" s="37" t="s">
        <v>495</v>
      </c>
      <c r="F21" s="40">
        <v>2</v>
      </c>
      <c r="G21" s="41">
        <v>1120</v>
      </c>
      <c r="H21" s="41">
        <v>2240</v>
      </c>
    </row>
    <row r="22" ht="29.9" customHeight="1" spans="1:8">
      <c r="A22" s="42" t="s">
        <v>45</v>
      </c>
      <c r="B22" s="39" t="s">
        <v>492</v>
      </c>
      <c r="C22" s="39" t="s">
        <v>513</v>
      </c>
      <c r="D22" s="39" t="s">
        <v>515</v>
      </c>
      <c r="E22" s="37" t="s">
        <v>495</v>
      </c>
      <c r="F22" s="40">
        <v>3</v>
      </c>
      <c r="G22" s="41">
        <v>2500</v>
      </c>
      <c r="H22" s="41">
        <v>7500</v>
      </c>
    </row>
    <row r="23" ht="29.9" customHeight="1" spans="1:8">
      <c r="A23" s="42" t="s">
        <v>45</v>
      </c>
      <c r="B23" s="39" t="s">
        <v>492</v>
      </c>
      <c r="C23" s="39" t="s">
        <v>513</v>
      </c>
      <c r="D23" s="39" t="s">
        <v>516</v>
      </c>
      <c r="E23" s="37" t="s">
        <v>319</v>
      </c>
      <c r="F23" s="40">
        <v>2</v>
      </c>
      <c r="G23" s="41">
        <v>40000</v>
      </c>
      <c r="H23" s="41">
        <v>80000</v>
      </c>
    </row>
    <row r="24" ht="29.9" customHeight="1" spans="1:8">
      <c r="A24" s="42" t="s">
        <v>45</v>
      </c>
      <c r="B24" s="39" t="s">
        <v>492</v>
      </c>
      <c r="C24" s="39" t="s">
        <v>513</v>
      </c>
      <c r="D24" s="39" t="s">
        <v>517</v>
      </c>
      <c r="E24" s="37" t="s">
        <v>497</v>
      </c>
      <c r="F24" s="40">
        <v>1</v>
      </c>
      <c r="G24" s="41">
        <v>1180</v>
      </c>
      <c r="H24" s="41">
        <v>1180</v>
      </c>
    </row>
    <row r="25" ht="29.9" customHeight="1" spans="1:8">
      <c r="A25" s="42" t="s">
        <v>45</v>
      </c>
      <c r="B25" s="39" t="s">
        <v>492</v>
      </c>
      <c r="C25" s="39" t="s">
        <v>513</v>
      </c>
      <c r="D25" s="39" t="s">
        <v>518</v>
      </c>
      <c r="E25" s="37" t="s">
        <v>495</v>
      </c>
      <c r="F25" s="40">
        <v>78</v>
      </c>
      <c r="G25" s="41">
        <v>5200</v>
      </c>
      <c r="H25" s="41">
        <v>405600</v>
      </c>
    </row>
    <row r="26" ht="29.9" customHeight="1" spans="1:8">
      <c r="A26" s="42" t="s">
        <v>45</v>
      </c>
      <c r="B26" s="39" t="s">
        <v>492</v>
      </c>
      <c r="C26" s="39" t="s">
        <v>513</v>
      </c>
      <c r="D26" s="39" t="s">
        <v>519</v>
      </c>
      <c r="E26" s="37" t="s">
        <v>495</v>
      </c>
      <c r="F26" s="40">
        <v>13</v>
      </c>
      <c r="G26" s="41">
        <v>5200</v>
      </c>
      <c r="H26" s="41">
        <v>67600</v>
      </c>
    </row>
    <row r="27" ht="29.9" customHeight="1" spans="1:8">
      <c r="A27" s="42" t="s">
        <v>45</v>
      </c>
      <c r="B27" s="39" t="s">
        <v>492</v>
      </c>
      <c r="C27" s="39" t="s">
        <v>513</v>
      </c>
      <c r="D27" s="39" t="s">
        <v>520</v>
      </c>
      <c r="E27" s="37" t="s">
        <v>495</v>
      </c>
      <c r="F27" s="40">
        <v>7</v>
      </c>
      <c r="G27" s="41">
        <v>28000</v>
      </c>
      <c r="H27" s="41">
        <v>196000</v>
      </c>
    </row>
    <row r="28" ht="29.9" customHeight="1" spans="1:8">
      <c r="A28" s="42" t="s">
        <v>45</v>
      </c>
      <c r="B28" s="39" t="s">
        <v>492</v>
      </c>
      <c r="C28" s="39" t="s">
        <v>521</v>
      </c>
      <c r="D28" s="39" t="s">
        <v>522</v>
      </c>
      <c r="E28" s="37" t="s">
        <v>495</v>
      </c>
      <c r="F28" s="40">
        <v>2</v>
      </c>
      <c r="G28" s="41">
        <v>3125</v>
      </c>
      <c r="H28" s="41">
        <v>6250</v>
      </c>
    </row>
    <row r="29" ht="29.9" customHeight="1" spans="1:8">
      <c r="A29" s="42" t="s">
        <v>45</v>
      </c>
      <c r="B29" s="39" t="s">
        <v>492</v>
      </c>
      <c r="C29" s="39" t="s">
        <v>523</v>
      </c>
      <c r="D29" s="39" t="s">
        <v>524</v>
      </c>
      <c r="E29" s="37" t="s">
        <v>495</v>
      </c>
      <c r="F29" s="40">
        <v>130</v>
      </c>
      <c r="G29" s="41">
        <v>1300</v>
      </c>
      <c r="H29" s="41">
        <v>169000</v>
      </c>
    </row>
    <row r="30" ht="29.9" customHeight="1" spans="1:8">
      <c r="A30" s="42" t="s">
        <v>45</v>
      </c>
      <c r="B30" s="39" t="s">
        <v>492</v>
      </c>
      <c r="C30" s="39" t="s">
        <v>523</v>
      </c>
      <c r="D30" s="39" t="s">
        <v>525</v>
      </c>
      <c r="E30" s="37" t="s">
        <v>319</v>
      </c>
      <c r="F30" s="40">
        <v>1</v>
      </c>
      <c r="G30" s="41">
        <v>1800000</v>
      </c>
      <c r="H30" s="41">
        <v>1800000</v>
      </c>
    </row>
    <row r="31" ht="29.9" customHeight="1" spans="1:8">
      <c r="A31" s="42" t="s">
        <v>45</v>
      </c>
      <c r="B31" s="39" t="s">
        <v>492</v>
      </c>
      <c r="C31" s="39" t="s">
        <v>523</v>
      </c>
      <c r="D31" s="39" t="s">
        <v>526</v>
      </c>
      <c r="E31" s="37" t="s">
        <v>527</v>
      </c>
      <c r="F31" s="40">
        <v>7</v>
      </c>
      <c r="G31" s="41">
        <v>1800</v>
      </c>
      <c r="H31" s="41">
        <v>12600</v>
      </c>
    </row>
    <row r="32" ht="29.9" customHeight="1" spans="1:8">
      <c r="A32" s="42" t="s">
        <v>45</v>
      </c>
      <c r="B32" s="39" t="s">
        <v>492</v>
      </c>
      <c r="C32" s="39" t="s">
        <v>523</v>
      </c>
      <c r="D32" s="39" t="s">
        <v>528</v>
      </c>
      <c r="E32" s="37" t="s">
        <v>495</v>
      </c>
      <c r="F32" s="40">
        <v>1</v>
      </c>
      <c r="G32" s="41">
        <v>30000</v>
      </c>
      <c r="H32" s="41">
        <v>30000</v>
      </c>
    </row>
    <row r="33" ht="29.9" customHeight="1" spans="1:8">
      <c r="A33" s="42" t="s">
        <v>45</v>
      </c>
      <c r="B33" s="39" t="s">
        <v>492</v>
      </c>
      <c r="C33" s="39" t="s">
        <v>523</v>
      </c>
      <c r="D33" s="39" t="s">
        <v>529</v>
      </c>
      <c r="E33" s="37" t="s">
        <v>495</v>
      </c>
      <c r="F33" s="40">
        <v>4</v>
      </c>
      <c r="G33" s="41">
        <v>4500</v>
      </c>
      <c r="H33" s="41">
        <v>18000</v>
      </c>
    </row>
    <row r="34" ht="29.9" customHeight="1" spans="1:8">
      <c r="A34" s="42" t="s">
        <v>45</v>
      </c>
      <c r="B34" s="39" t="s">
        <v>492</v>
      </c>
      <c r="C34" s="39" t="s">
        <v>523</v>
      </c>
      <c r="D34" s="39" t="s">
        <v>530</v>
      </c>
      <c r="E34" s="37" t="s">
        <v>495</v>
      </c>
      <c r="F34" s="40">
        <v>80</v>
      </c>
      <c r="G34" s="41">
        <v>1800</v>
      </c>
      <c r="H34" s="41">
        <v>144000</v>
      </c>
    </row>
    <row r="35" ht="29.9" customHeight="1" spans="1:8">
      <c r="A35" s="42" t="s">
        <v>45</v>
      </c>
      <c r="B35" s="39" t="s">
        <v>492</v>
      </c>
      <c r="C35" s="39" t="s">
        <v>531</v>
      </c>
      <c r="D35" s="39" t="s">
        <v>532</v>
      </c>
      <c r="E35" s="37" t="s">
        <v>497</v>
      </c>
      <c r="F35" s="40">
        <v>2</v>
      </c>
      <c r="G35" s="41">
        <v>16000</v>
      </c>
      <c r="H35" s="41">
        <v>32000</v>
      </c>
    </row>
    <row r="36" ht="29.9" customHeight="1" spans="1:8">
      <c r="A36" s="42" t="s">
        <v>45</v>
      </c>
      <c r="B36" s="39" t="s">
        <v>492</v>
      </c>
      <c r="C36" s="39" t="s">
        <v>531</v>
      </c>
      <c r="D36" s="39" t="s">
        <v>533</v>
      </c>
      <c r="E36" s="37" t="s">
        <v>495</v>
      </c>
      <c r="F36" s="40">
        <v>1</v>
      </c>
      <c r="G36" s="41">
        <v>13000</v>
      </c>
      <c r="H36" s="41">
        <v>13000</v>
      </c>
    </row>
    <row r="37" ht="29.9" customHeight="1" spans="1:8">
      <c r="A37" s="42" t="s">
        <v>45</v>
      </c>
      <c r="B37" s="39" t="s">
        <v>492</v>
      </c>
      <c r="C37" s="39" t="s">
        <v>534</v>
      </c>
      <c r="D37" s="39" t="s">
        <v>535</v>
      </c>
      <c r="E37" s="37" t="s">
        <v>497</v>
      </c>
      <c r="F37" s="40">
        <v>7</v>
      </c>
      <c r="G37" s="41">
        <v>31000</v>
      </c>
      <c r="H37" s="41">
        <v>217000</v>
      </c>
    </row>
    <row r="38" ht="29.9" customHeight="1" spans="1:8">
      <c r="A38" s="42" t="s">
        <v>45</v>
      </c>
      <c r="B38" s="39" t="s">
        <v>492</v>
      </c>
      <c r="C38" s="39" t="s">
        <v>534</v>
      </c>
      <c r="D38" s="39" t="s">
        <v>536</v>
      </c>
      <c r="E38" s="37" t="s">
        <v>495</v>
      </c>
      <c r="F38" s="40">
        <v>12</v>
      </c>
      <c r="G38" s="41">
        <v>6500</v>
      </c>
      <c r="H38" s="41">
        <v>78000</v>
      </c>
    </row>
    <row r="39" ht="29.9" customHeight="1" spans="1:8">
      <c r="A39" s="42" t="s">
        <v>45</v>
      </c>
      <c r="B39" s="39" t="s">
        <v>492</v>
      </c>
      <c r="C39" s="39" t="s">
        <v>534</v>
      </c>
      <c r="D39" s="39" t="s">
        <v>537</v>
      </c>
      <c r="E39" s="37" t="s">
        <v>497</v>
      </c>
      <c r="F39" s="40">
        <v>2</v>
      </c>
      <c r="G39" s="41">
        <v>3800</v>
      </c>
      <c r="H39" s="41">
        <v>7600</v>
      </c>
    </row>
    <row r="40" ht="29.9" customHeight="1" spans="1:8">
      <c r="A40" s="42" t="s">
        <v>45</v>
      </c>
      <c r="B40" s="39" t="s">
        <v>492</v>
      </c>
      <c r="C40" s="39" t="s">
        <v>534</v>
      </c>
      <c r="D40" s="39" t="s">
        <v>538</v>
      </c>
      <c r="E40" s="37" t="s">
        <v>497</v>
      </c>
      <c r="F40" s="40">
        <v>1</v>
      </c>
      <c r="G40" s="41">
        <v>1200</v>
      </c>
      <c r="H40" s="41">
        <v>1200</v>
      </c>
    </row>
    <row r="41" ht="29.9" customHeight="1" spans="1:8">
      <c r="A41" s="42" t="s">
        <v>45</v>
      </c>
      <c r="B41" s="39" t="s">
        <v>492</v>
      </c>
      <c r="C41" s="39" t="s">
        <v>534</v>
      </c>
      <c r="D41" s="39" t="s">
        <v>539</v>
      </c>
      <c r="E41" s="37" t="s">
        <v>495</v>
      </c>
      <c r="F41" s="40">
        <v>1</v>
      </c>
      <c r="G41" s="41">
        <v>4800</v>
      </c>
      <c r="H41" s="41">
        <v>4800</v>
      </c>
    </row>
    <row r="42" ht="29.9" customHeight="1" spans="1:8">
      <c r="A42" s="42" t="s">
        <v>45</v>
      </c>
      <c r="B42" s="39" t="s">
        <v>492</v>
      </c>
      <c r="C42" s="39" t="s">
        <v>534</v>
      </c>
      <c r="D42" s="39" t="s">
        <v>540</v>
      </c>
      <c r="E42" s="37" t="s">
        <v>495</v>
      </c>
      <c r="F42" s="40">
        <v>2</v>
      </c>
      <c r="G42" s="41">
        <v>18000</v>
      </c>
      <c r="H42" s="41">
        <v>36000</v>
      </c>
    </row>
    <row r="43" ht="29.9" customHeight="1" spans="1:8">
      <c r="A43" s="42" t="s">
        <v>45</v>
      </c>
      <c r="B43" s="39" t="s">
        <v>492</v>
      </c>
      <c r="C43" s="39" t="s">
        <v>534</v>
      </c>
      <c r="D43" s="39" t="s">
        <v>541</v>
      </c>
      <c r="E43" s="37" t="s">
        <v>497</v>
      </c>
      <c r="F43" s="40">
        <v>3</v>
      </c>
      <c r="G43" s="41">
        <v>10625</v>
      </c>
      <c r="H43" s="41">
        <v>31875</v>
      </c>
    </row>
    <row r="44" ht="29.9" customHeight="1" spans="1:8">
      <c r="A44" s="42" t="s">
        <v>45</v>
      </c>
      <c r="B44" s="39" t="s">
        <v>492</v>
      </c>
      <c r="C44" s="39" t="s">
        <v>534</v>
      </c>
      <c r="D44" s="39" t="s">
        <v>542</v>
      </c>
      <c r="E44" s="37" t="s">
        <v>527</v>
      </c>
      <c r="F44" s="40">
        <v>4</v>
      </c>
      <c r="G44" s="41">
        <v>8000</v>
      </c>
      <c r="H44" s="41">
        <v>32000</v>
      </c>
    </row>
    <row r="45" ht="29.9" customHeight="1" spans="1:8">
      <c r="A45" s="42" t="s">
        <v>45</v>
      </c>
      <c r="B45" s="39" t="s">
        <v>492</v>
      </c>
      <c r="C45" s="39" t="s">
        <v>543</v>
      </c>
      <c r="D45" s="39" t="s">
        <v>544</v>
      </c>
      <c r="E45" s="37" t="s">
        <v>497</v>
      </c>
      <c r="F45" s="40">
        <v>1</v>
      </c>
      <c r="G45" s="41">
        <v>1180</v>
      </c>
      <c r="H45" s="41">
        <v>1180</v>
      </c>
    </row>
    <row r="46" ht="29.9" customHeight="1" spans="1:8">
      <c r="A46" s="42" t="s">
        <v>45</v>
      </c>
      <c r="B46" s="39" t="s">
        <v>492</v>
      </c>
      <c r="C46" s="39" t="s">
        <v>545</v>
      </c>
      <c r="D46" s="39" t="s">
        <v>546</v>
      </c>
      <c r="E46" s="37" t="s">
        <v>547</v>
      </c>
      <c r="F46" s="40">
        <v>4</v>
      </c>
      <c r="G46" s="41">
        <v>1420</v>
      </c>
      <c r="H46" s="41">
        <v>5680</v>
      </c>
    </row>
    <row r="47" ht="29.9" customHeight="1" spans="1:8">
      <c r="A47" s="42" t="s">
        <v>45</v>
      </c>
      <c r="B47" s="39" t="s">
        <v>492</v>
      </c>
      <c r="C47" s="39" t="s">
        <v>548</v>
      </c>
      <c r="D47" s="39" t="s">
        <v>549</v>
      </c>
      <c r="E47" s="37" t="s">
        <v>497</v>
      </c>
      <c r="F47" s="40">
        <v>1</v>
      </c>
      <c r="G47" s="41">
        <v>3800</v>
      </c>
      <c r="H47" s="41">
        <v>3800</v>
      </c>
    </row>
    <row r="48" ht="29.9" customHeight="1" spans="1:8">
      <c r="A48" s="42" t="s">
        <v>45</v>
      </c>
      <c r="B48" s="39" t="s">
        <v>492</v>
      </c>
      <c r="C48" s="39" t="s">
        <v>550</v>
      </c>
      <c r="D48" s="39" t="s">
        <v>551</v>
      </c>
      <c r="E48" s="37" t="s">
        <v>495</v>
      </c>
      <c r="F48" s="40">
        <v>16</v>
      </c>
      <c r="G48" s="41">
        <v>2500</v>
      </c>
      <c r="H48" s="41">
        <v>40000</v>
      </c>
    </row>
    <row r="49" ht="29.9" customHeight="1" spans="1:8">
      <c r="A49" s="42" t="s">
        <v>45</v>
      </c>
      <c r="B49" s="39" t="s">
        <v>492</v>
      </c>
      <c r="C49" s="39" t="s">
        <v>552</v>
      </c>
      <c r="D49" s="39" t="s">
        <v>553</v>
      </c>
      <c r="E49" s="37" t="s">
        <v>495</v>
      </c>
      <c r="F49" s="40">
        <v>1</v>
      </c>
      <c r="G49" s="41">
        <v>4499</v>
      </c>
      <c r="H49" s="41">
        <v>4499</v>
      </c>
    </row>
    <row r="50" ht="29.9" customHeight="1" spans="1:8">
      <c r="A50" s="42" t="s">
        <v>45</v>
      </c>
      <c r="B50" s="39" t="s">
        <v>492</v>
      </c>
      <c r="C50" s="39" t="s">
        <v>552</v>
      </c>
      <c r="D50" s="39" t="s">
        <v>554</v>
      </c>
      <c r="E50" s="37" t="s">
        <v>495</v>
      </c>
      <c r="F50" s="40">
        <v>1</v>
      </c>
      <c r="G50" s="41">
        <v>3850</v>
      </c>
      <c r="H50" s="41">
        <v>3850</v>
      </c>
    </row>
    <row r="51" ht="29.9" customHeight="1" spans="1:8">
      <c r="A51" s="42" t="s">
        <v>45</v>
      </c>
      <c r="B51" s="39" t="s">
        <v>492</v>
      </c>
      <c r="C51" s="39" t="s">
        <v>555</v>
      </c>
      <c r="D51" s="39" t="s">
        <v>556</v>
      </c>
      <c r="E51" s="37" t="s">
        <v>495</v>
      </c>
      <c r="F51" s="40">
        <v>1</v>
      </c>
      <c r="G51" s="41">
        <v>3450</v>
      </c>
      <c r="H51" s="41">
        <v>3450</v>
      </c>
    </row>
    <row r="52" ht="29.9" customHeight="1" spans="1:8">
      <c r="A52" s="42" t="s">
        <v>45</v>
      </c>
      <c r="B52" s="39" t="s">
        <v>492</v>
      </c>
      <c r="C52" s="39" t="s">
        <v>557</v>
      </c>
      <c r="D52" s="39" t="s">
        <v>558</v>
      </c>
      <c r="E52" s="37" t="s">
        <v>495</v>
      </c>
      <c r="F52" s="40">
        <v>4</v>
      </c>
      <c r="G52" s="41">
        <v>20000</v>
      </c>
      <c r="H52" s="41">
        <v>80000</v>
      </c>
    </row>
    <row r="53" ht="29.9" customHeight="1" spans="1:8">
      <c r="A53" s="42" t="s">
        <v>45</v>
      </c>
      <c r="B53" s="39" t="s">
        <v>492</v>
      </c>
      <c r="C53" s="39" t="s">
        <v>559</v>
      </c>
      <c r="D53" s="39" t="s">
        <v>560</v>
      </c>
      <c r="E53" s="37" t="s">
        <v>497</v>
      </c>
      <c r="F53" s="40">
        <v>4</v>
      </c>
      <c r="G53" s="41">
        <v>6000</v>
      </c>
      <c r="H53" s="41">
        <v>24000</v>
      </c>
    </row>
    <row r="54" ht="29.9" customHeight="1" spans="1:8">
      <c r="A54" s="42" t="s">
        <v>45</v>
      </c>
      <c r="B54" s="39" t="s">
        <v>492</v>
      </c>
      <c r="C54" s="39" t="s">
        <v>561</v>
      </c>
      <c r="D54" s="39" t="s">
        <v>562</v>
      </c>
      <c r="E54" s="37" t="s">
        <v>495</v>
      </c>
      <c r="F54" s="40">
        <v>3</v>
      </c>
      <c r="G54" s="41">
        <v>10000</v>
      </c>
      <c r="H54" s="41">
        <v>30000</v>
      </c>
    </row>
    <row r="55" ht="29.9" customHeight="1" spans="1:8">
      <c r="A55" s="42" t="s">
        <v>45</v>
      </c>
      <c r="B55" s="39" t="s">
        <v>492</v>
      </c>
      <c r="C55" s="39" t="s">
        <v>563</v>
      </c>
      <c r="D55" s="39" t="s">
        <v>564</v>
      </c>
      <c r="E55" s="37" t="s">
        <v>495</v>
      </c>
      <c r="F55" s="40">
        <v>4</v>
      </c>
      <c r="G55" s="41">
        <v>4000</v>
      </c>
      <c r="H55" s="41">
        <v>16000</v>
      </c>
    </row>
    <row r="56" ht="29.9" customHeight="1" spans="1:8">
      <c r="A56" s="42" t="s">
        <v>45</v>
      </c>
      <c r="B56" s="39" t="s">
        <v>492</v>
      </c>
      <c r="C56" s="39" t="s">
        <v>563</v>
      </c>
      <c r="D56" s="39" t="s">
        <v>565</v>
      </c>
      <c r="E56" s="37" t="s">
        <v>495</v>
      </c>
      <c r="F56" s="40">
        <v>1</v>
      </c>
      <c r="G56" s="41">
        <v>4000</v>
      </c>
      <c r="H56" s="41">
        <v>4000</v>
      </c>
    </row>
    <row r="57" ht="29.9" customHeight="1" spans="1:8">
      <c r="A57" s="42" t="s">
        <v>45</v>
      </c>
      <c r="B57" s="39" t="s">
        <v>492</v>
      </c>
      <c r="C57" s="39" t="s">
        <v>566</v>
      </c>
      <c r="D57" s="39" t="s">
        <v>567</v>
      </c>
      <c r="E57" s="37" t="s">
        <v>497</v>
      </c>
      <c r="F57" s="40">
        <v>2</v>
      </c>
      <c r="G57" s="41">
        <v>2300</v>
      </c>
      <c r="H57" s="41">
        <v>4600</v>
      </c>
    </row>
    <row r="58" ht="29.9" customHeight="1" spans="1:8">
      <c r="A58" s="42" t="s">
        <v>45</v>
      </c>
      <c r="B58" s="39" t="s">
        <v>492</v>
      </c>
      <c r="C58" s="39" t="s">
        <v>568</v>
      </c>
      <c r="D58" s="39" t="s">
        <v>569</v>
      </c>
      <c r="E58" s="37" t="s">
        <v>497</v>
      </c>
      <c r="F58" s="40">
        <v>1</v>
      </c>
      <c r="G58" s="41">
        <v>15300</v>
      </c>
      <c r="H58" s="41">
        <v>15300</v>
      </c>
    </row>
    <row r="59" ht="29.9" customHeight="1" spans="1:8">
      <c r="A59" s="42" t="s">
        <v>45</v>
      </c>
      <c r="B59" s="39" t="s">
        <v>492</v>
      </c>
      <c r="C59" s="39" t="s">
        <v>568</v>
      </c>
      <c r="D59" s="39" t="s">
        <v>570</v>
      </c>
      <c r="E59" s="37" t="s">
        <v>495</v>
      </c>
      <c r="F59" s="40">
        <v>2</v>
      </c>
      <c r="G59" s="41">
        <v>5000</v>
      </c>
      <c r="H59" s="41">
        <v>10000</v>
      </c>
    </row>
    <row r="60" ht="29.9" customHeight="1" spans="1:8">
      <c r="A60" s="42" t="s">
        <v>45</v>
      </c>
      <c r="B60" s="39" t="s">
        <v>492</v>
      </c>
      <c r="C60" s="39" t="s">
        <v>568</v>
      </c>
      <c r="D60" s="39" t="s">
        <v>571</v>
      </c>
      <c r="E60" s="37" t="s">
        <v>497</v>
      </c>
      <c r="F60" s="40">
        <v>1</v>
      </c>
      <c r="G60" s="41">
        <v>11800</v>
      </c>
      <c r="H60" s="41">
        <v>11800</v>
      </c>
    </row>
    <row r="61" ht="29.9" customHeight="1" spans="1:8">
      <c r="A61" s="42" t="s">
        <v>45</v>
      </c>
      <c r="B61" s="39" t="s">
        <v>492</v>
      </c>
      <c r="C61" s="39" t="s">
        <v>568</v>
      </c>
      <c r="D61" s="39" t="s">
        <v>572</v>
      </c>
      <c r="E61" s="37" t="s">
        <v>495</v>
      </c>
      <c r="F61" s="40">
        <v>2</v>
      </c>
      <c r="G61" s="41">
        <v>3000</v>
      </c>
      <c r="H61" s="41">
        <v>6000</v>
      </c>
    </row>
    <row r="62" ht="29.9" customHeight="1" spans="1:8">
      <c r="A62" s="42" t="s">
        <v>45</v>
      </c>
      <c r="B62" s="39" t="s">
        <v>492</v>
      </c>
      <c r="C62" s="39" t="s">
        <v>568</v>
      </c>
      <c r="D62" s="39" t="s">
        <v>573</v>
      </c>
      <c r="E62" s="37" t="s">
        <v>497</v>
      </c>
      <c r="F62" s="40">
        <v>1</v>
      </c>
      <c r="G62" s="41">
        <v>5000</v>
      </c>
      <c r="H62" s="41">
        <v>5000</v>
      </c>
    </row>
    <row r="63" ht="29.9" customHeight="1" spans="1:8">
      <c r="A63" s="42" t="s">
        <v>45</v>
      </c>
      <c r="B63" s="39" t="s">
        <v>492</v>
      </c>
      <c r="C63" s="39" t="s">
        <v>574</v>
      </c>
      <c r="D63" s="39" t="s">
        <v>575</v>
      </c>
      <c r="E63" s="37" t="s">
        <v>495</v>
      </c>
      <c r="F63" s="40">
        <v>3</v>
      </c>
      <c r="G63" s="41">
        <v>8000</v>
      </c>
      <c r="H63" s="41">
        <v>24000</v>
      </c>
    </row>
    <row r="64" ht="29.9" customHeight="1" spans="1:8">
      <c r="A64" s="42" t="s">
        <v>45</v>
      </c>
      <c r="B64" s="39" t="s">
        <v>492</v>
      </c>
      <c r="C64" s="39" t="s">
        <v>576</v>
      </c>
      <c r="D64" s="39" t="s">
        <v>577</v>
      </c>
      <c r="E64" s="37" t="s">
        <v>495</v>
      </c>
      <c r="F64" s="40">
        <v>4</v>
      </c>
      <c r="G64" s="41">
        <v>7200</v>
      </c>
      <c r="H64" s="41">
        <v>28800</v>
      </c>
    </row>
    <row r="65" ht="29.9" customHeight="1" spans="1:8">
      <c r="A65" s="42" t="s">
        <v>45</v>
      </c>
      <c r="B65" s="39" t="s">
        <v>492</v>
      </c>
      <c r="C65" s="39" t="s">
        <v>576</v>
      </c>
      <c r="D65" s="39" t="s">
        <v>578</v>
      </c>
      <c r="E65" s="37" t="s">
        <v>527</v>
      </c>
      <c r="F65" s="40">
        <v>2</v>
      </c>
      <c r="G65" s="41">
        <v>6000</v>
      </c>
      <c r="H65" s="41">
        <v>12000</v>
      </c>
    </row>
    <row r="66" ht="29.9" customHeight="1" spans="1:8">
      <c r="A66" s="42" t="s">
        <v>45</v>
      </c>
      <c r="B66" s="39" t="s">
        <v>492</v>
      </c>
      <c r="C66" s="39" t="s">
        <v>579</v>
      </c>
      <c r="D66" s="39" t="s">
        <v>580</v>
      </c>
      <c r="E66" s="37" t="s">
        <v>497</v>
      </c>
      <c r="F66" s="40">
        <v>4</v>
      </c>
      <c r="G66" s="41">
        <v>10000</v>
      </c>
      <c r="H66" s="41">
        <v>40000</v>
      </c>
    </row>
    <row r="67" ht="29.9" customHeight="1" spans="1:8">
      <c r="A67" s="42" t="s">
        <v>45</v>
      </c>
      <c r="B67" s="39" t="s">
        <v>492</v>
      </c>
      <c r="C67" s="39" t="s">
        <v>579</v>
      </c>
      <c r="D67" s="39" t="s">
        <v>581</v>
      </c>
      <c r="E67" s="37" t="s">
        <v>497</v>
      </c>
      <c r="F67" s="40">
        <v>6</v>
      </c>
      <c r="G67" s="41">
        <v>11000</v>
      </c>
      <c r="H67" s="41">
        <v>66000</v>
      </c>
    </row>
    <row r="68" ht="29.9" customHeight="1" spans="1:8">
      <c r="A68" s="42" t="s">
        <v>45</v>
      </c>
      <c r="B68" s="39" t="s">
        <v>492</v>
      </c>
      <c r="C68" s="39" t="s">
        <v>582</v>
      </c>
      <c r="D68" s="39" t="s">
        <v>583</v>
      </c>
      <c r="E68" s="37" t="s">
        <v>495</v>
      </c>
      <c r="F68" s="40">
        <v>1</v>
      </c>
      <c r="G68" s="41">
        <v>3000</v>
      </c>
      <c r="H68" s="41">
        <v>3000</v>
      </c>
    </row>
    <row r="69" ht="29.9" customHeight="1" spans="1:8">
      <c r="A69" s="42" t="s">
        <v>45</v>
      </c>
      <c r="B69" s="39" t="s">
        <v>492</v>
      </c>
      <c r="C69" s="39" t="s">
        <v>584</v>
      </c>
      <c r="D69" s="39" t="s">
        <v>585</v>
      </c>
      <c r="E69" s="37" t="s">
        <v>497</v>
      </c>
      <c r="F69" s="40">
        <v>1</v>
      </c>
      <c r="G69" s="41">
        <v>110000</v>
      </c>
      <c r="H69" s="41">
        <v>110000</v>
      </c>
    </row>
    <row r="70" ht="29.9" customHeight="1" spans="1:8">
      <c r="A70" s="42" t="s">
        <v>45</v>
      </c>
      <c r="B70" s="39" t="s">
        <v>492</v>
      </c>
      <c r="C70" s="39" t="s">
        <v>584</v>
      </c>
      <c r="D70" s="39" t="s">
        <v>586</v>
      </c>
      <c r="E70" s="37" t="s">
        <v>497</v>
      </c>
      <c r="F70" s="40">
        <v>1</v>
      </c>
      <c r="G70" s="41">
        <v>250000</v>
      </c>
      <c r="H70" s="41">
        <v>250000</v>
      </c>
    </row>
    <row r="71" ht="29.9" customHeight="1" spans="1:8">
      <c r="A71" s="42" t="s">
        <v>45</v>
      </c>
      <c r="B71" s="39" t="s">
        <v>492</v>
      </c>
      <c r="C71" s="39" t="s">
        <v>587</v>
      </c>
      <c r="D71" s="39" t="s">
        <v>588</v>
      </c>
      <c r="E71" s="37" t="s">
        <v>495</v>
      </c>
      <c r="F71" s="40">
        <v>4</v>
      </c>
      <c r="G71" s="41">
        <v>6000</v>
      </c>
      <c r="H71" s="41">
        <v>24000</v>
      </c>
    </row>
    <row r="72" ht="29.9" customHeight="1" spans="1:8">
      <c r="A72" s="42" t="s">
        <v>45</v>
      </c>
      <c r="B72" s="39" t="s">
        <v>492</v>
      </c>
      <c r="C72" s="39" t="s">
        <v>587</v>
      </c>
      <c r="D72" s="39" t="s">
        <v>589</v>
      </c>
      <c r="E72" s="37" t="s">
        <v>495</v>
      </c>
      <c r="F72" s="40">
        <v>12</v>
      </c>
      <c r="G72" s="41">
        <v>6000</v>
      </c>
      <c r="H72" s="41">
        <v>72000</v>
      </c>
    </row>
    <row r="73" ht="29.9" customHeight="1" spans="1:8">
      <c r="A73" s="42" t="s">
        <v>45</v>
      </c>
      <c r="B73" s="39" t="s">
        <v>492</v>
      </c>
      <c r="C73" s="39" t="s">
        <v>590</v>
      </c>
      <c r="D73" s="39" t="s">
        <v>591</v>
      </c>
      <c r="E73" s="37" t="s">
        <v>495</v>
      </c>
      <c r="F73" s="40">
        <v>1</v>
      </c>
      <c r="G73" s="41">
        <v>800</v>
      </c>
      <c r="H73" s="41">
        <v>800</v>
      </c>
    </row>
    <row r="74" ht="29.9" customHeight="1" spans="1:8">
      <c r="A74" s="42" t="s">
        <v>45</v>
      </c>
      <c r="B74" s="39" t="s">
        <v>492</v>
      </c>
      <c r="C74" s="39" t="s">
        <v>592</v>
      </c>
      <c r="D74" s="39" t="s">
        <v>593</v>
      </c>
      <c r="E74" s="37" t="s">
        <v>497</v>
      </c>
      <c r="F74" s="40">
        <v>1</v>
      </c>
      <c r="G74" s="41">
        <v>75000</v>
      </c>
      <c r="H74" s="41">
        <v>75000</v>
      </c>
    </row>
    <row r="75" ht="29.9" customHeight="1" spans="1:8">
      <c r="A75" s="42" t="s">
        <v>45</v>
      </c>
      <c r="B75" s="39" t="s">
        <v>492</v>
      </c>
      <c r="C75" s="39" t="s">
        <v>592</v>
      </c>
      <c r="D75" s="39" t="s">
        <v>593</v>
      </c>
      <c r="E75" s="37" t="s">
        <v>495</v>
      </c>
      <c r="F75" s="40">
        <v>1</v>
      </c>
      <c r="G75" s="41">
        <v>15000</v>
      </c>
      <c r="H75" s="41">
        <v>15000</v>
      </c>
    </row>
    <row r="76" ht="29.9" customHeight="1" spans="1:8">
      <c r="A76" s="42" t="s">
        <v>45</v>
      </c>
      <c r="B76" s="39" t="s">
        <v>492</v>
      </c>
      <c r="C76" s="39" t="s">
        <v>594</v>
      </c>
      <c r="D76" s="39" t="s">
        <v>595</v>
      </c>
      <c r="E76" s="37" t="s">
        <v>495</v>
      </c>
      <c r="F76" s="40">
        <v>1</v>
      </c>
      <c r="G76" s="41">
        <v>42000</v>
      </c>
      <c r="H76" s="41">
        <v>42000</v>
      </c>
    </row>
    <row r="77" ht="29.9" customHeight="1" spans="1:8">
      <c r="A77" s="42" t="s">
        <v>45</v>
      </c>
      <c r="B77" s="39" t="s">
        <v>492</v>
      </c>
      <c r="C77" s="39" t="s">
        <v>596</v>
      </c>
      <c r="D77" s="39" t="s">
        <v>597</v>
      </c>
      <c r="E77" s="37" t="s">
        <v>497</v>
      </c>
      <c r="F77" s="40">
        <v>1</v>
      </c>
      <c r="G77" s="41">
        <v>40000</v>
      </c>
      <c r="H77" s="41">
        <v>40000</v>
      </c>
    </row>
    <row r="78" ht="29.9" customHeight="1" spans="1:8">
      <c r="A78" s="42" t="s">
        <v>45</v>
      </c>
      <c r="B78" s="39" t="s">
        <v>492</v>
      </c>
      <c r="C78" s="39" t="s">
        <v>596</v>
      </c>
      <c r="D78" s="39" t="s">
        <v>598</v>
      </c>
      <c r="E78" s="37" t="s">
        <v>495</v>
      </c>
      <c r="F78" s="40">
        <v>1</v>
      </c>
      <c r="G78" s="41">
        <v>25000</v>
      </c>
      <c r="H78" s="41">
        <v>25000</v>
      </c>
    </row>
    <row r="79" ht="29.9" customHeight="1" spans="1:8">
      <c r="A79" s="42" t="s">
        <v>45</v>
      </c>
      <c r="B79" s="39" t="s">
        <v>492</v>
      </c>
      <c r="C79" s="39" t="s">
        <v>596</v>
      </c>
      <c r="D79" s="39" t="s">
        <v>599</v>
      </c>
      <c r="E79" s="37" t="s">
        <v>527</v>
      </c>
      <c r="F79" s="40">
        <v>2</v>
      </c>
      <c r="G79" s="41">
        <v>25000</v>
      </c>
      <c r="H79" s="41">
        <v>50000</v>
      </c>
    </row>
    <row r="80" ht="29.9" customHeight="1" spans="1:8">
      <c r="A80" s="42" t="s">
        <v>45</v>
      </c>
      <c r="B80" s="39" t="s">
        <v>492</v>
      </c>
      <c r="C80" s="39" t="s">
        <v>596</v>
      </c>
      <c r="D80" s="39" t="s">
        <v>600</v>
      </c>
      <c r="E80" s="37" t="s">
        <v>527</v>
      </c>
      <c r="F80" s="40">
        <v>2</v>
      </c>
      <c r="G80" s="41">
        <v>3500</v>
      </c>
      <c r="H80" s="41">
        <v>7000</v>
      </c>
    </row>
    <row r="81" ht="29.9" customHeight="1" spans="1:8">
      <c r="A81" s="42" t="s">
        <v>45</v>
      </c>
      <c r="B81" s="39" t="s">
        <v>492</v>
      </c>
      <c r="C81" s="39" t="s">
        <v>596</v>
      </c>
      <c r="D81" s="39" t="s">
        <v>601</v>
      </c>
      <c r="E81" s="37" t="s">
        <v>495</v>
      </c>
      <c r="F81" s="40">
        <v>1</v>
      </c>
      <c r="G81" s="41">
        <v>28000</v>
      </c>
      <c r="H81" s="41">
        <v>28000</v>
      </c>
    </row>
    <row r="82" ht="29.9" customHeight="1" spans="1:8">
      <c r="A82" s="42" t="s">
        <v>45</v>
      </c>
      <c r="B82" s="39" t="s">
        <v>492</v>
      </c>
      <c r="C82" s="39" t="s">
        <v>596</v>
      </c>
      <c r="D82" s="39" t="s">
        <v>602</v>
      </c>
      <c r="E82" s="37" t="s">
        <v>495</v>
      </c>
      <c r="F82" s="40">
        <v>1</v>
      </c>
      <c r="G82" s="41">
        <v>58000</v>
      </c>
      <c r="H82" s="41">
        <v>58000</v>
      </c>
    </row>
    <row r="83" ht="29.9" customHeight="1" spans="1:8">
      <c r="A83" s="42" t="s">
        <v>45</v>
      </c>
      <c r="B83" s="39" t="s">
        <v>492</v>
      </c>
      <c r="C83" s="39" t="s">
        <v>603</v>
      </c>
      <c r="D83" s="39" t="s">
        <v>604</v>
      </c>
      <c r="E83" s="37" t="s">
        <v>605</v>
      </c>
      <c r="F83" s="40">
        <v>1</v>
      </c>
      <c r="G83" s="41">
        <v>145000</v>
      </c>
      <c r="H83" s="41">
        <v>145000</v>
      </c>
    </row>
    <row r="84" ht="29.9" customHeight="1" spans="1:8">
      <c r="A84" s="42" t="s">
        <v>45</v>
      </c>
      <c r="B84" s="39" t="s">
        <v>492</v>
      </c>
      <c r="C84" s="39" t="s">
        <v>603</v>
      </c>
      <c r="D84" s="39" t="s">
        <v>606</v>
      </c>
      <c r="E84" s="37" t="s">
        <v>605</v>
      </c>
      <c r="F84" s="40">
        <v>1</v>
      </c>
      <c r="G84" s="41">
        <v>70000</v>
      </c>
      <c r="H84" s="41">
        <v>70000</v>
      </c>
    </row>
    <row r="85" ht="29.9" customHeight="1" spans="1:8">
      <c r="A85" s="42" t="s">
        <v>45</v>
      </c>
      <c r="B85" s="39" t="s">
        <v>492</v>
      </c>
      <c r="C85" s="39" t="s">
        <v>607</v>
      </c>
      <c r="D85" s="39" t="s">
        <v>608</v>
      </c>
      <c r="E85" s="37" t="s">
        <v>527</v>
      </c>
      <c r="F85" s="40">
        <v>1</v>
      </c>
      <c r="G85" s="41">
        <v>1210000</v>
      </c>
      <c r="H85" s="41">
        <v>1210000</v>
      </c>
    </row>
    <row r="86" ht="29.9" customHeight="1" spans="1:8">
      <c r="A86" s="42" t="s">
        <v>45</v>
      </c>
      <c r="B86" s="39" t="s">
        <v>492</v>
      </c>
      <c r="C86" s="39" t="s">
        <v>607</v>
      </c>
      <c r="D86" s="39" t="s">
        <v>609</v>
      </c>
      <c r="E86" s="37" t="s">
        <v>527</v>
      </c>
      <c r="F86" s="40">
        <v>1</v>
      </c>
      <c r="G86" s="41">
        <v>250000</v>
      </c>
      <c r="H86" s="41">
        <v>250000</v>
      </c>
    </row>
    <row r="87" ht="29.9" customHeight="1" spans="1:8">
      <c r="A87" s="42" t="s">
        <v>45</v>
      </c>
      <c r="B87" s="39" t="s">
        <v>492</v>
      </c>
      <c r="C87" s="39" t="s">
        <v>607</v>
      </c>
      <c r="D87" s="39" t="s">
        <v>610</v>
      </c>
      <c r="E87" s="37" t="s">
        <v>527</v>
      </c>
      <c r="F87" s="40">
        <v>1</v>
      </c>
      <c r="G87" s="41">
        <v>296000</v>
      </c>
      <c r="H87" s="41">
        <v>296000</v>
      </c>
    </row>
    <row r="88" ht="29.9" customHeight="1" spans="1:8">
      <c r="A88" s="42" t="s">
        <v>45</v>
      </c>
      <c r="B88" s="39" t="s">
        <v>492</v>
      </c>
      <c r="C88" s="39" t="s">
        <v>611</v>
      </c>
      <c r="D88" s="39" t="s">
        <v>612</v>
      </c>
      <c r="E88" s="37" t="s">
        <v>495</v>
      </c>
      <c r="F88" s="40">
        <v>4</v>
      </c>
      <c r="G88" s="41">
        <v>2000</v>
      </c>
      <c r="H88" s="41">
        <v>8000</v>
      </c>
    </row>
    <row r="89" ht="29.9" customHeight="1" spans="1:8">
      <c r="A89" s="42" t="s">
        <v>45</v>
      </c>
      <c r="B89" s="39" t="s">
        <v>492</v>
      </c>
      <c r="C89" s="39" t="s">
        <v>611</v>
      </c>
      <c r="D89" s="39" t="s">
        <v>613</v>
      </c>
      <c r="E89" s="37" t="s">
        <v>497</v>
      </c>
      <c r="F89" s="40">
        <v>3</v>
      </c>
      <c r="G89" s="41">
        <v>6000</v>
      </c>
      <c r="H89" s="41">
        <v>18000</v>
      </c>
    </row>
    <row r="90" ht="29.9" customHeight="1" spans="1:8">
      <c r="A90" s="42" t="s">
        <v>45</v>
      </c>
      <c r="B90" s="39" t="s">
        <v>492</v>
      </c>
      <c r="C90" s="39" t="s">
        <v>611</v>
      </c>
      <c r="D90" s="39" t="s">
        <v>614</v>
      </c>
      <c r="E90" s="37" t="s">
        <v>495</v>
      </c>
      <c r="F90" s="40">
        <v>2</v>
      </c>
      <c r="G90" s="41">
        <v>1000</v>
      </c>
      <c r="H90" s="41">
        <v>2000</v>
      </c>
    </row>
    <row r="91" ht="29.9" customHeight="1" spans="1:8">
      <c r="A91" s="42" t="s">
        <v>45</v>
      </c>
      <c r="B91" s="39" t="s">
        <v>492</v>
      </c>
      <c r="C91" s="39" t="s">
        <v>615</v>
      </c>
      <c r="D91" s="39" t="s">
        <v>616</v>
      </c>
      <c r="E91" s="37" t="s">
        <v>495</v>
      </c>
      <c r="F91" s="40">
        <v>2</v>
      </c>
      <c r="G91" s="41">
        <v>12000</v>
      </c>
      <c r="H91" s="41">
        <v>24000</v>
      </c>
    </row>
    <row r="92" ht="29.9" customHeight="1" spans="1:8">
      <c r="A92" s="42" t="s">
        <v>45</v>
      </c>
      <c r="B92" s="39" t="s">
        <v>492</v>
      </c>
      <c r="C92" s="39" t="s">
        <v>615</v>
      </c>
      <c r="D92" s="39" t="s">
        <v>617</v>
      </c>
      <c r="E92" s="37" t="s">
        <v>495</v>
      </c>
      <c r="F92" s="40">
        <v>2</v>
      </c>
      <c r="G92" s="41">
        <v>7500</v>
      </c>
      <c r="H92" s="41">
        <v>15000</v>
      </c>
    </row>
    <row r="93" ht="29.9" customHeight="1" spans="1:8">
      <c r="A93" s="42" t="s">
        <v>45</v>
      </c>
      <c r="B93" s="39" t="s">
        <v>492</v>
      </c>
      <c r="C93" s="39" t="s">
        <v>615</v>
      </c>
      <c r="D93" s="39" t="s">
        <v>618</v>
      </c>
      <c r="E93" s="37" t="s">
        <v>495</v>
      </c>
      <c r="F93" s="40">
        <v>1</v>
      </c>
      <c r="G93" s="41">
        <v>16000</v>
      </c>
      <c r="H93" s="41">
        <v>16000</v>
      </c>
    </row>
    <row r="94" ht="29.9" customHeight="1" spans="1:8">
      <c r="A94" s="42" t="s">
        <v>45</v>
      </c>
      <c r="B94" s="39" t="s">
        <v>492</v>
      </c>
      <c r="C94" s="39" t="s">
        <v>615</v>
      </c>
      <c r="D94" s="39" t="s">
        <v>619</v>
      </c>
      <c r="E94" s="37" t="s">
        <v>495</v>
      </c>
      <c r="F94" s="40">
        <v>2</v>
      </c>
      <c r="G94" s="41">
        <v>12500</v>
      </c>
      <c r="H94" s="41">
        <v>25000</v>
      </c>
    </row>
    <row r="95" ht="29.9" customHeight="1" spans="1:8">
      <c r="A95" s="42" t="s">
        <v>45</v>
      </c>
      <c r="B95" s="39" t="s">
        <v>492</v>
      </c>
      <c r="C95" s="39" t="s">
        <v>615</v>
      </c>
      <c r="D95" s="39" t="s">
        <v>620</v>
      </c>
      <c r="E95" s="37" t="s">
        <v>527</v>
      </c>
      <c r="F95" s="40">
        <v>1</v>
      </c>
      <c r="G95" s="41">
        <v>7700</v>
      </c>
      <c r="H95" s="41">
        <v>7700</v>
      </c>
    </row>
    <row r="96" ht="29.9" customHeight="1" spans="1:8">
      <c r="A96" s="42" t="s">
        <v>45</v>
      </c>
      <c r="B96" s="39" t="s">
        <v>492</v>
      </c>
      <c r="C96" s="39" t="s">
        <v>615</v>
      </c>
      <c r="D96" s="39" t="s">
        <v>621</v>
      </c>
      <c r="E96" s="37" t="s">
        <v>497</v>
      </c>
      <c r="F96" s="40">
        <v>1</v>
      </c>
      <c r="G96" s="41">
        <v>46300</v>
      </c>
      <c r="H96" s="41">
        <v>46300</v>
      </c>
    </row>
    <row r="97" ht="29.9" customHeight="1" spans="1:8">
      <c r="A97" s="42" t="s">
        <v>45</v>
      </c>
      <c r="B97" s="39" t="s">
        <v>492</v>
      </c>
      <c r="C97" s="39" t="s">
        <v>615</v>
      </c>
      <c r="D97" s="39" t="s">
        <v>622</v>
      </c>
      <c r="E97" s="37" t="s">
        <v>495</v>
      </c>
      <c r="F97" s="40">
        <v>2</v>
      </c>
      <c r="G97" s="41">
        <v>8800</v>
      </c>
      <c r="H97" s="41">
        <v>17600</v>
      </c>
    </row>
    <row r="98" ht="29.9" customHeight="1" spans="1:8">
      <c r="A98" s="42" t="s">
        <v>45</v>
      </c>
      <c r="B98" s="39" t="s">
        <v>492</v>
      </c>
      <c r="C98" s="39" t="s">
        <v>623</v>
      </c>
      <c r="D98" s="39" t="s">
        <v>624</v>
      </c>
      <c r="E98" s="37" t="s">
        <v>495</v>
      </c>
      <c r="F98" s="40">
        <v>2</v>
      </c>
      <c r="G98" s="41">
        <v>35000</v>
      </c>
      <c r="H98" s="41">
        <v>70000</v>
      </c>
    </row>
    <row r="99" ht="29.9" customHeight="1" spans="1:8">
      <c r="A99" s="42" t="s">
        <v>45</v>
      </c>
      <c r="B99" s="39" t="s">
        <v>492</v>
      </c>
      <c r="C99" s="39" t="s">
        <v>625</v>
      </c>
      <c r="D99" s="39" t="s">
        <v>626</v>
      </c>
      <c r="E99" s="37" t="s">
        <v>497</v>
      </c>
      <c r="F99" s="40">
        <v>1</v>
      </c>
      <c r="G99" s="41">
        <v>35000</v>
      </c>
      <c r="H99" s="41">
        <v>35000</v>
      </c>
    </row>
    <row r="100" ht="29.9" customHeight="1" spans="1:8">
      <c r="A100" s="42" t="s">
        <v>45</v>
      </c>
      <c r="B100" s="39" t="s">
        <v>492</v>
      </c>
      <c r="C100" s="39" t="s">
        <v>627</v>
      </c>
      <c r="D100" s="39" t="s">
        <v>628</v>
      </c>
      <c r="E100" s="37" t="s">
        <v>497</v>
      </c>
      <c r="F100" s="40">
        <v>1</v>
      </c>
      <c r="G100" s="41">
        <v>26000</v>
      </c>
      <c r="H100" s="41">
        <v>26000</v>
      </c>
    </row>
    <row r="101" ht="29.9" customHeight="1" spans="1:8">
      <c r="A101" s="42" t="s">
        <v>45</v>
      </c>
      <c r="B101" s="39" t="s">
        <v>492</v>
      </c>
      <c r="C101" s="39" t="s">
        <v>627</v>
      </c>
      <c r="D101" s="39" t="s">
        <v>629</v>
      </c>
      <c r="E101" s="37" t="s">
        <v>497</v>
      </c>
      <c r="F101" s="40">
        <v>1</v>
      </c>
      <c r="G101" s="41">
        <v>18000</v>
      </c>
      <c r="H101" s="41">
        <v>18000</v>
      </c>
    </row>
    <row r="102" ht="29.9" customHeight="1" spans="1:8">
      <c r="A102" s="42" t="s">
        <v>45</v>
      </c>
      <c r="B102" s="39" t="s">
        <v>492</v>
      </c>
      <c r="C102" s="39" t="s">
        <v>630</v>
      </c>
      <c r="D102" s="39" t="s">
        <v>631</v>
      </c>
      <c r="E102" s="37" t="s">
        <v>497</v>
      </c>
      <c r="F102" s="40">
        <v>1</v>
      </c>
      <c r="G102" s="41">
        <v>125000</v>
      </c>
      <c r="H102" s="41">
        <v>125000</v>
      </c>
    </row>
    <row r="103" ht="29.9" customHeight="1" spans="1:8">
      <c r="A103" s="42" t="s">
        <v>45</v>
      </c>
      <c r="B103" s="39" t="s">
        <v>492</v>
      </c>
      <c r="C103" s="39" t="s">
        <v>632</v>
      </c>
      <c r="D103" s="39" t="s">
        <v>633</v>
      </c>
      <c r="E103" s="37" t="s">
        <v>495</v>
      </c>
      <c r="F103" s="40">
        <v>1</v>
      </c>
      <c r="G103" s="41">
        <v>7814</v>
      </c>
      <c r="H103" s="41">
        <v>7814</v>
      </c>
    </row>
    <row r="104" ht="29.9" customHeight="1" spans="1:8">
      <c r="A104" s="42" t="s">
        <v>45</v>
      </c>
      <c r="B104" s="39" t="s">
        <v>492</v>
      </c>
      <c r="C104" s="39" t="s">
        <v>632</v>
      </c>
      <c r="D104" s="39" t="s">
        <v>634</v>
      </c>
      <c r="E104" s="37" t="s">
        <v>497</v>
      </c>
      <c r="F104" s="40">
        <v>1</v>
      </c>
      <c r="G104" s="41">
        <v>53000</v>
      </c>
      <c r="H104" s="41">
        <v>53000</v>
      </c>
    </row>
    <row r="105" ht="29.9" customHeight="1" spans="1:8">
      <c r="A105" s="42" t="s">
        <v>45</v>
      </c>
      <c r="B105" s="39" t="s">
        <v>492</v>
      </c>
      <c r="C105" s="39" t="s">
        <v>635</v>
      </c>
      <c r="D105" s="39" t="s">
        <v>636</v>
      </c>
      <c r="E105" s="37" t="s">
        <v>495</v>
      </c>
      <c r="F105" s="40">
        <v>1</v>
      </c>
      <c r="G105" s="41">
        <v>5500</v>
      </c>
      <c r="H105" s="41">
        <v>5500</v>
      </c>
    </row>
    <row r="106" ht="29.9" customHeight="1" spans="1:8">
      <c r="A106" s="42" t="s">
        <v>45</v>
      </c>
      <c r="B106" s="39" t="s">
        <v>492</v>
      </c>
      <c r="C106" s="39" t="s">
        <v>635</v>
      </c>
      <c r="D106" s="39" t="s">
        <v>636</v>
      </c>
      <c r="E106" s="37" t="s">
        <v>495</v>
      </c>
      <c r="F106" s="40">
        <v>1</v>
      </c>
      <c r="G106" s="41">
        <v>19500</v>
      </c>
      <c r="H106" s="41">
        <v>19500</v>
      </c>
    </row>
    <row r="107" ht="29.9" customHeight="1" spans="1:8">
      <c r="A107" s="42" t="s">
        <v>45</v>
      </c>
      <c r="B107" s="39" t="s">
        <v>492</v>
      </c>
      <c r="C107" s="39" t="s">
        <v>637</v>
      </c>
      <c r="D107" s="39" t="s">
        <v>638</v>
      </c>
      <c r="E107" s="37" t="s">
        <v>495</v>
      </c>
      <c r="F107" s="40">
        <v>1</v>
      </c>
      <c r="G107" s="41">
        <v>10000</v>
      </c>
      <c r="H107" s="41">
        <v>10000</v>
      </c>
    </row>
    <row r="108" ht="29.9" customHeight="1" spans="1:8">
      <c r="A108" s="42" t="s">
        <v>45</v>
      </c>
      <c r="B108" s="39" t="s">
        <v>492</v>
      </c>
      <c r="C108" s="39" t="s">
        <v>637</v>
      </c>
      <c r="D108" s="39" t="s">
        <v>639</v>
      </c>
      <c r="E108" s="37" t="s">
        <v>495</v>
      </c>
      <c r="F108" s="40">
        <v>4</v>
      </c>
      <c r="G108" s="41">
        <v>11800</v>
      </c>
      <c r="H108" s="41">
        <v>47200</v>
      </c>
    </row>
    <row r="109" ht="29.9" customHeight="1" spans="1:8">
      <c r="A109" s="42" t="s">
        <v>45</v>
      </c>
      <c r="B109" s="39" t="s">
        <v>492</v>
      </c>
      <c r="C109" s="39" t="s">
        <v>640</v>
      </c>
      <c r="D109" s="39" t="s">
        <v>641</v>
      </c>
      <c r="E109" s="37" t="s">
        <v>495</v>
      </c>
      <c r="F109" s="40">
        <v>1</v>
      </c>
      <c r="G109" s="41">
        <v>25000</v>
      </c>
      <c r="H109" s="41">
        <v>25000</v>
      </c>
    </row>
    <row r="110" ht="29.9" customHeight="1" spans="1:8">
      <c r="A110" s="42" t="s">
        <v>45</v>
      </c>
      <c r="B110" s="39" t="s">
        <v>492</v>
      </c>
      <c r="C110" s="39" t="s">
        <v>642</v>
      </c>
      <c r="D110" s="39" t="s">
        <v>643</v>
      </c>
      <c r="E110" s="37" t="s">
        <v>495</v>
      </c>
      <c r="F110" s="40">
        <v>2</v>
      </c>
      <c r="G110" s="41">
        <v>3350</v>
      </c>
      <c r="H110" s="41">
        <v>6700</v>
      </c>
    </row>
    <row r="111" ht="29.9" customHeight="1" spans="1:8">
      <c r="A111" s="42" t="s">
        <v>45</v>
      </c>
      <c r="B111" s="39" t="s">
        <v>492</v>
      </c>
      <c r="C111" s="39" t="s">
        <v>642</v>
      </c>
      <c r="D111" s="39" t="s">
        <v>644</v>
      </c>
      <c r="E111" s="37" t="s">
        <v>495</v>
      </c>
      <c r="F111" s="40">
        <v>1</v>
      </c>
      <c r="G111" s="41">
        <v>45000</v>
      </c>
      <c r="H111" s="41">
        <v>45000</v>
      </c>
    </row>
    <row r="112" ht="29.9" customHeight="1" spans="1:8">
      <c r="A112" s="42" t="s">
        <v>45</v>
      </c>
      <c r="B112" s="39" t="s">
        <v>492</v>
      </c>
      <c r="C112" s="39" t="s">
        <v>642</v>
      </c>
      <c r="D112" s="39" t="s">
        <v>645</v>
      </c>
      <c r="E112" s="37" t="s">
        <v>495</v>
      </c>
      <c r="F112" s="40">
        <v>1</v>
      </c>
      <c r="G112" s="41">
        <v>40000</v>
      </c>
      <c r="H112" s="41">
        <v>40000</v>
      </c>
    </row>
    <row r="113" ht="29.9" customHeight="1" spans="1:8">
      <c r="A113" s="42" t="s">
        <v>45</v>
      </c>
      <c r="B113" s="39" t="s">
        <v>492</v>
      </c>
      <c r="C113" s="39" t="s">
        <v>642</v>
      </c>
      <c r="D113" s="39" t="s">
        <v>646</v>
      </c>
      <c r="E113" s="37" t="s">
        <v>495</v>
      </c>
      <c r="F113" s="40">
        <v>1</v>
      </c>
      <c r="G113" s="41">
        <v>105000</v>
      </c>
      <c r="H113" s="41">
        <v>105000</v>
      </c>
    </row>
    <row r="114" ht="29.9" customHeight="1" spans="1:8">
      <c r="A114" s="42" t="s">
        <v>45</v>
      </c>
      <c r="B114" s="39" t="s">
        <v>492</v>
      </c>
      <c r="C114" s="39" t="s">
        <v>642</v>
      </c>
      <c r="D114" s="39" t="s">
        <v>647</v>
      </c>
      <c r="E114" s="37" t="s">
        <v>495</v>
      </c>
      <c r="F114" s="40">
        <v>2</v>
      </c>
      <c r="G114" s="41">
        <v>1000</v>
      </c>
      <c r="H114" s="41">
        <v>2000</v>
      </c>
    </row>
    <row r="115" ht="29.9" customHeight="1" spans="1:8">
      <c r="A115" s="42" t="s">
        <v>45</v>
      </c>
      <c r="B115" s="39" t="s">
        <v>492</v>
      </c>
      <c r="C115" s="39" t="s">
        <v>648</v>
      </c>
      <c r="D115" s="39" t="s">
        <v>649</v>
      </c>
      <c r="E115" s="37" t="s">
        <v>497</v>
      </c>
      <c r="F115" s="40">
        <v>1</v>
      </c>
      <c r="G115" s="41">
        <v>70000</v>
      </c>
      <c r="H115" s="41">
        <v>70000</v>
      </c>
    </row>
    <row r="116" ht="29.9" customHeight="1" spans="1:8">
      <c r="A116" s="42" t="s">
        <v>45</v>
      </c>
      <c r="B116" s="39" t="s">
        <v>492</v>
      </c>
      <c r="C116" s="39" t="s">
        <v>650</v>
      </c>
      <c r="D116" s="39" t="s">
        <v>651</v>
      </c>
      <c r="E116" s="37" t="s">
        <v>495</v>
      </c>
      <c r="F116" s="40">
        <v>4</v>
      </c>
      <c r="G116" s="41">
        <v>8500</v>
      </c>
      <c r="H116" s="41">
        <v>34000</v>
      </c>
    </row>
    <row r="117" ht="29.9" customHeight="1" spans="1:8">
      <c r="A117" s="42" t="s">
        <v>45</v>
      </c>
      <c r="B117" s="39" t="s">
        <v>492</v>
      </c>
      <c r="C117" s="39" t="s">
        <v>650</v>
      </c>
      <c r="D117" s="39" t="s">
        <v>652</v>
      </c>
      <c r="E117" s="37" t="s">
        <v>495</v>
      </c>
      <c r="F117" s="40">
        <v>2</v>
      </c>
      <c r="G117" s="41">
        <v>8500</v>
      </c>
      <c r="H117" s="41">
        <v>17000</v>
      </c>
    </row>
    <row r="118" ht="29.9" customHeight="1" spans="1:8">
      <c r="A118" s="42" t="s">
        <v>45</v>
      </c>
      <c r="B118" s="39" t="s">
        <v>492</v>
      </c>
      <c r="C118" s="39" t="s">
        <v>653</v>
      </c>
      <c r="D118" s="39" t="s">
        <v>654</v>
      </c>
      <c r="E118" s="37" t="s">
        <v>495</v>
      </c>
      <c r="F118" s="40">
        <v>1</v>
      </c>
      <c r="G118" s="41">
        <v>24500</v>
      </c>
      <c r="H118" s="41">
        <v>24500</v>
      </c>
    </row>
    <row r="119" ht="29.9" customHeight="1" spans="1:8">
      <c r="A119" s="42" t="s">
        <v>45</v>
      </c>
      <c r="B119" s="39" t="s">
        <v>492</v>
      </c>
      <c r="C119" s="39" t="s">
        <v>655</v>
      </c>
      <c r="D119" s="39" t="s">
        <v>656</v>
      </c>
      <c r="E119" s="37" t="s">
        <v>495</v>
      </c>
      <c r="F119" s="40">
        <v>2</v>
      </c>
      <c r="G119" s="41">
        <v>3500</v>
      </c>
      <c r="H119" s="41">
        <v>7000</v>
      </c>
    </row>
    <row r="120" ht="29.9" customHeight="1" spans="1:8">
      <c r="A120" s="42" t="s">
        <v>45</v>
      </c>
      <c r="B120" s="39" t="s">
        <v>492</v>
      </c>
      <c r="C120" s="39" t="s">
        <v>655</v>
      </c>
      <c r="D120" s="39" t="s">
        <v>657</v>
      </c>
      <c r="E120" s="37" t="s">
        <v>495</v>
      </c>
      <c r="F120" s="40">
        <v>1</v>
      </c>
      <c r="G120" s="41">
        <v>2800</v>
      </c>
      <c r="H120" s="41">
        <v>2800</v>
      </c>
    </row>
    <row r="121" ht="29.9" customHeight="1" spans="1:8">
      <c r="A121" s="42" t="s">
        <v>45</v>
      </c>
      <c r="B121" s="39" t="s">
        <v>492</v>
      </c>
      <c r="C121" s="39" t="s">
        <v>655</v>
      </c>
      <c r="D121" s="39" t="s">
        <v>658</v>
      </c>
      <c r="E121" s="37" t="s">
        <v>495</v>
      </c>
      <c r="F121" s="40">
        <v>2</v>
      </c>
      <c r="G121" s="41">
        <v>4500</v>
      </c>
      <c r="H121" s="41">
        <v>9000</v>
      </c>
    </row>
    <row r="122" ht="29.9" customHeight="1" spans="1:8">
      <c r="A122" s="42" t="s">
        <v>45</v>
      </c>
      <c r="B122" s="39" t="s">
        <v>492</v>
      </c>
      <c r="C122" s="39" t="s">
        <v>655</v>
      </c>
      <c r="D122" s="39" t="s">
        <v>659</v>
      </c>
      <c r="E122" s="37" t="s">
        <v>495</v>
      </c>
      <c r="F122" s="40">
        <v>1</v>
      </c>
      <c r="G122" s="41">
        <v>4300</v>
      </c>
      <c r="H122" s="41">
        <v>4300</v>
      </c>
    </row>
    <row r="123" ht="29.9" customHeight="1" spans="1:8">
      <c r="A123" s="42" t="s">
        <v>45</v>
      </c>
      <c r="B123" s="39" t="s">
        <v>492</v>
      </c>
      <c r="C123" s="39" t="s">
        <v>660</v>
      </c>
      <c r="D123" s="39" t="s">
        <v>661</v>
      </c>
      <c r="E123" s="37" t="s">
        <v>495</v>
      </c>
      <c r="F123" s="40">
        <v>2</v>
      </c>
      <c r="G123" s="41">
        <v>9000</v>
      </c>
      <c r="H123" s="41">
        <v>18000</v>
      </c>
    </row>
    <row r="124" ht="29.9" customHeight="1" spans="1:8">
      <c r="A124" s="42" t="s">
        <v>45</v>
      </c>
      <c r="B124" s="39" t="s">
        <v>492</v>
      </c>
      <c r="C124" s="39" t="s">
        <v>660</v>
      </c>
      <c r="D124" s="39" t="s">
        <v>661</v>
      </c>
      <c r="E124" s="37" t="s">
        <v>495</v>
      </c>
      <c r="F124" s="40">
        <v>2</v>
      </c>
      <c r="G124" s="41">
        <v>12700</v>
      </c>
      <c r="H124" s="41">
        <v>25400</v>
      </c>
    </row>
    <row r="125" ht="29.9" customHeight="1" spans="1:8">
      <c r="A125" s="42" t="s">
        <v>45</v>
      </c>
      <c r="B125" s="39" t="s">
        <v>492</v>
      </c>
      <c r="C125" s="39" t="s">
        <v>662</v>
      </c>
      <c r="D125" s="39" t="s">
        <v>663</v>
      </c>
      <c r="E125" s="37" t="s">
        <v>497</v>
      </c>
      <c r="F125" s="40">
        <v>1</v>
      </c>
      <c r="G125" s="41">
        <v>48500</v>
      </c>
      <c r="H125" s="41">
        <v>48500</v>
      </c>
    </row>
    <row r="126" ht="29.9" customHeight="1" spans="1:8">
      <c r="A126" s="42" t="s">
        <v>45</v>
      </c>
      <c r="B126" s="39" t="s">
        <v>492</v>
      </c>
      <c r="C126" s="39" t="s">
        <v>664</v>
      </c>
      <c r="D126" s="39" t="s">
        <v>665</v>
      </c>
      <c r="E126" s="37" t="s">
        <v>497</v>
      </c>
      <c r="F126" s="40">
        <v>1</v>
      </c>
      <c r="G126" s="41">
        <v>30000</v>
      </c>
      <c r="H126" s="41">
        <v>30000</v>
      </c>
    </row>
    <row r="127" ht="29.9" customHeight="1" spans="1:8">
      <c r="A127" s="42" t="s">
        <v>45</v>
      </c>
      <c r="B127" s="39" t="s">
        <v>492</v>
      </c>
      <c r="C127" s="39" t="s">
        <v>666</v>
      </c>
      <c r="D127" s="39" t="s">
        <v>667</v>
      </c>
      <c r="E127" s="37" t="s">
        <v>495</v>
      </c>
      <c r="F127" s="40">
        <v>3</v>
      </c>
      <c r="G127" s="41">
        <v>160000</v>
      </c>
      <c r="H127" s="41">
        <v>480000</v>
      </c>
    </row>
    <row r="128" ht="29.9" customHeight="1" spans="1:8">
      <c r="A128" s="42" t="s">
        <v>45</v>
      </c>
      <c r="B128" s="39" t="s">
        <v>492</v>
      </c>
      <c r="C128" s="39" t="s">
        <v>666</v>
      </c>
      <c r="D128" s="39" t="s">
        <v>668</v>
      </c>
      <c r="E128" s="37" t="s">
        <v>495</v>
      </c>
      <c r="F128" s="40">
        <v>3</v>
      </c>
      <c r="G128" s="41">
        <v>150000</v>
      </c>
      <c r="H128" s="41">
        <v>450000</v>
      </c>
    </row>
    <row r="129" ht="29.9" customHeight="1" spans="1:8">
      <c r="A129" s="42" t="s">
        <v>45</v>
      </c>
      <c r="B129" s="39" t="s">
        <v>492</v>
      </c>
      <c r="C129" s="39" t="s">
        <v>666</v>
      </c>
      <c r="D129" s="39" t="s">
        <v>669</v>
      </c>
      <c r="E129" s="37" t="s">
        <v>497</v>
      </c>
      <c r="F129" s="40">
        <v>1</v>
      </c>
      <c r="G129" s="41">
        <v>40000</v>
      </c>
      <c r="H129" s="41">
        <v>40000</v>
      </c>
    </row>
    <row r="130" ht="29.9" customHeight="1" spans="1:8">
      <c r="A130" s="42" t="s">
        <v>45</v>
      </c>
      <c r="B130" s="39" t="s">
        <v>492</v>
      </c>
      <c r="C130" s="39" t="s">
        <v>670</v>
      </c>
      <c r="D130" s="39" t="s">
        <v>671</v>
      </c>
      <c r="E130" s="37" t="s">
        <v>495</v>
      </c>
      <c r="F130" s="40">
        <v>10</v>
      </c>
      <c r="G130" s="41">
        <v>1200</v>
      </c>
      <c r="H130" s="41">
        <v>12000</v>
      </c>
    </row>
    <row r="131" ht="29.9" customHeight="1" spans="1:8">
      <c r="A131" s="42" t="s">
        <v>45</v>
      </c>
      <c r="B131" s="39" t="s">
        <v>492</v>
      </c>
      <c r="C131" s="39" t="s">
        <v>672</v>
      </c>
      <c r="D131" s="39" t="s">
        <v>673</v>
      </c>
      <c r="E131" s="37" t="s">
        <v>495</v>
      </c>
      <c r="F131" s="40">
        <v>2</v>
      </c>
      <c r="G131" s="41">
        <v>3500</v>
      </c>
      <c r="H131" s="41">
        <v>7000</v>
      </c>
    </row>
    <row r="132" ht="29.9" customHeight="1" spans="1:8">
      <c r="A132" s="42" t="s">
        <v>45</v>
      </c>
      <c r="B132" s="39" t="s">
        <v>492</v>
      </c>
      <c r="C132" s="39" t="s">
        <v>672</v>
      </c>
      <c r="D132" s="39" t="s">
        <v>674</v>
      </c>
      <c r="E132" s="37" t="s">
        <v>495</v>
      </c>
      <c r="F132" s="40">
        <v>2</v>
      </c>
      <c r="G132" s="41">
        <v>2250</v>
      </c>
      <c r="H132" s="41">
        <v>4500</v>
      </c>
    </row>
    <row r="133" ht="29.9" customHeight="1" spans="1:8">
      <c r="A133" s="42" t="s">
        <v>45</v>
      </c>
      <c r="B133" s="39" t="s">
        <v>492</v>
      </c>
      <c r="C133" s="39" t="s">
        <v>672</v>
      </c>
      <c r="D133" s="39" t="s">
        <v>675</v>
      </c>
      <c r="E133" s="37" t="s">
        <v>495</v>
      </c>
      <c r="F133" s="40">
        <v>2</v>
      </c>
      <c r="G133" s="41">
        <v>2000</v>
      </c>
      <c r="H133" s="41">
        <v>4000</v>
      </c>
    </row>
    <row r="134" ht="29.9" customHeight="1" spans="1:8">
      <c r="A134" s="42" t="s">
        <v>45</v>
      </c>
      <c r="B134" s="39" t="s">
        <v>492</v>
      </c>
      <c r="C134" s="39" t="s">
        <v>676</v>
      </c>
      <c r="D134" s="39" t="s">
        <v>677</v>
      </c>
      <c r="E134" s="37" t="s">
        <v>495</v>
      </c>
      <c r="F134" s="40">
        <v>4</v>
      </c>
      <c r="G134" s="41">
        <v>9900</v>
      </c>
      <c r="H134" s="41">
        <v>39600</v>
      </c>
    </row>
    <row r="135" ht="29.9" customHeight="1" spans="1:8">
      <c r="A135" s="42" t="s">
        <v>45</v>
      </c>
      <c r="B135" s="39" t="s">
        <v>492</v>
      </c>
      <c r="C135" s="39" t="s">
        <v>676</v>
      </c>
      <c r="D135" s="39" t="s">
        <v>678</v>
      </c>
      <c r="E135" s="37" t="s">
        <v>495</v>
      </c>
      <c r="F135" s="40">
        <v>2</v>
      </c>
      <c r="G135" s="41">
        <v>9900</v>
      </c>
      <c r="H135" s="41">
        <v>19800</v>
      </c>
    </row>
    <row r="136" ht="29.9" customHeight="1" spans="1:8">
      <c r="A136" s="42" t="s">
        <v>45</v>
      </c>
      <c r="B136" s="39" t="s">
        <v>492</v>
      </c>
      <c r="C136" s="39" t="s">
        <v>676</v>
      </c>
      <c r="D136" s="39" t="s">
        <v>679</v>
      </c>
      <c r="E136" s="37" t="s">
        <v>495</v>
      </c>
      <c r="F136" s="40">
        <v>3</v>
      </c>
      <c r="G136" s="41">
        <v>1400</v>
      </c>
      <c r="H136" s="41">
        <v>4200</v>
      </c>
    </row>
    <row r="137" ht="29.9" customHeight="1" spans="1:8">
      <c r="A137" s="42" t="s">
        <v>45</v>
      </c>
      <c r="B137" s="39" t="s">
        <v>492</v>
      </c>
      <c r="C137" s="39" t="s">
        <v>676</v>
      </c>
      <c r="D137" s="39" t="s">
        <v>680</v>
      </c>
      <c r="E137" s="37" t="s">
        <v>497</v>
      </c>
      <c r="F137" s="40">
        <v>2</v>
      </c>
      <c r="G137" s="41">
        <v>8000</v>
      </c>
      <c r="H137" s="41">
        <v>16000</v>
      </c>
    </row>
    <row r="138" ht="29.9" customHeight="1" spans="1:8">
      <c r="A138" s="42" t="s">
        <v>45</v>
      </c>
      <c r="B138" s="39" t="s">
        <v>492</v>
      </c>
      <c r="C138" s="39" t="s">
        <v>676</v>
      </c>
      <c r="D138" s="39" t="s">
        <v>681</v>
      </c>
      <c r="E138" s="37" t="s">
        <v>497</v>
      </c>
      <c r="F138" s="40">
        <v>1</v>
      </c>
      <c r="G138" s="41">
        <v>120000</v>
      </c>
      <c r="H138" s="41">
        <v>120000</v>
      </c>
    </row>
    <row r="139" ht="29.9" customHeight="1" spans="1:8">
      <c r="A139" s="42" t="s">
        <v>45</v>
      </c>
      <c r="B139" s="39" t="s">
        <v>492</v>
      </c>
      <c r="C139" s="39" t="s">
        <v>676</v>
      </c>
      <c r="D139" s="39" t="s">
        <v>682</v>
      </c>
      <c r="E139" s="37" t="s">
        <v>495</v>
      </c>
      <c r="F139" s="40">
        <v>1</v>
      </c>
      <c r="G139" s="41">
        <v>14400</v>
      </c>
      <c r="H139" s="41">
        <v>14400</v>
      </c>
    </row>
    <row r="140" ht="29.9" customHeight="1" spans="1:8">
      <c r="A140" s="42" t="s">
        <v>45</v>
      </c>
      <c r="B140" s="39" t="s">
        <v>492</v>
      </c>
      <c r="C140" s="39" t="s">
        <v>676</v>
      </c>
      <c r="D140" s="39" t="s">
        <v>683</v>
      </c>
      <c r="E140" s="37" t="s">
        <v>495</v>
      </c>
      <c r="F140" s="40">
        <v>5</v>
      </c>
      <c r="G140" s="41">
        <v>14400</v>
      </c>
      <c r="H140" s="41">
        <v>72000</v>
      </c>
    </row>
    <row r="141" ht="29.9" customHeight="1" spans="1:8">
      <c r="A141" s="42" t="s">
        <v>45</v>
      </c>
      <c r="B141" s="39" t="s">
        <v>492</v>
      </c>
      <c r="C141" s="39" t="s">
        <v>676</v>
      </c>
      <c r="D141" s="39" t="s">
        <v>684</v>
      </c>
      <c r="E141" s="37" t="s">
        <v>495</v>
      </c>
      <c r="F141" s="40">
        <v>1</v>
      </c>
      <c r="G141" s="41">
        <v>80000</v>
      </c>
      <c r="H141" s="41">
        <v>80000</v>
      </c>
    </row>
    <row r="142" ht="29.9" customHeight="1" spans="1:8">
      <c r="A142" s="42" t="s">
        <v>45</v>
      </c>
      <c r="B142" s="39" t="s">
        <v>492</v>
      </c>
      <c r="C142" s="39" t="s">
        <v>676</v>
      </c>
      <c r="D142" s="39" t="s">
        <v>685</v>
      </c>
      <c r="E142" s="37" t="s">
        <v>495</v>
      </c>
      <c r="F142" s="40">
        <v>4</v>
      </c>
      <c r="G142" s="41">
        <v>15000</v>
      </c>
      <c r="H142" s="41">
        <v>60000</v>
      </c>
    </row>
    <row r="143" ht="29.9" customHeight="1" spans="1:8">
      <c r="A143" s="42" t="s">
        <v>45</v>
      </c>
      <c r="B143" s="39" t="s">
        <v>492</v>
      </c>
      <c r="C143" s="39" t="s">
        <v>676</v>
      </c>
      <c r="D143" s="39" t="s">
        <v>686</v>
      </c>
      <c r="E143" s="37" t="s">
        <v>495</v>
      </c>
      <c r="F143" s="40">
        <v>2</v>
      </c>
      <c r="G143" s="41">
        <v>7200</v>
      </c>
      <c r="H143" s="41">
        <v>14400</v>
      </c>
    </row>
    <row r="144" ht="29.9" customHeight="1" spans="1:8">
      <c r="A144" s="42" t="s">
        <v>45</v>
      </c>
      <c r="B144" s="39" t="s">
        <v>492</v>
      </c>
      <c r="C144" s="39" t="s">
        <v>687</v>
      </c>
      <c r="D144" s="39" t="s">
        <v>688</v>
      </c>
      <c r="E144" s="37" t="s">
        <v>497</v>
      </c>
      <c r="F144" s="40">
        <v>1</v>
      </c>
      <c r="G144" s="41">
        <v>12000</v>
      </c>
      <c r="H144" s="41">
        <v>12000</v>
      </c>
    </row>
    <row r="145" ht="29.9" customHeight="1" spans="1:8">
      <c r="A145" s="42" t="s">
        <v>45</v>
      </c>
      <c r="B145" s="39" t="s">
        <v>492</v>
      </c>
      <c r="C145" s="39" t="s">
        <v>689</v>
      </c>
      <c r="D145" s="39" t="s">
        <v>690</v>
      </c>
      <c r="E145" s="37" t="s">
        <v>497</v>
      </c>
      <c r="F145" s="40">
        <v>2</v>
      </c>
      <c r="G145" s="41">
        <v>200000</v>
      </c>
      <c r="H145" s="41">
        <v>400000</v>
      </c>
    </row>
    <row r="146" ht="29.9" customHeight="1" spans="1:8">
      <c r="A146" s="42" t="s">
        <v>45</v>
      </c>
      <c r="B146" s="39" t="s">
        <v>492</v>
      </c>
      <c r="C146" s="39" t="s">
        <v>689</v>
      </c>
      <c r="D146" s="39" t="s">
        <v>691</v>
      </c>
      <c r="E146" s="37" t="s">
        <v>497</v>
      </c>
      <c r="F146" s="40">
        <v>2</v>
      </c>
      <c r="G146" s="41">
        <v>2250</v>
      </c>
      <c r="H146" s="41">
        <v>4500</v>
      </c>
    </row>
    <row r="147" ht="29.9" customHeight="1" spans="1:8">
      <c r="A147" s="42" t="s">
        <v>45</v>
      </c>
      <c r="B147" s="39" t="s">
        <v>492</v>
      </c>
      <c r="C147" s="39" t="s">
        <v>692</v>
      </c>
      <c r="D147" s="39" t="s">
        <v>693</v>
      </c>
      <c r="E147" s="37" t="s">
        <v>497</v>
      </c>
      <c r="F147" s="40">
        <v>2</v>
      </c>
      <c r="G147" s="41">
        <v>5378</v>
      </c>
      <c r="H147" s="41">
        <v>10756</v>
      </c>
    </row>
    <row r="148" ht="29.9" customHeight="1" spans="1:8">
      <c r="A148" s="42" t="s">
        <v>45</v>
      </c>
      <c r="B148" s="39" t="s">
        <v>492</v>
      </c>
      <c r="C148" s="39" t="s">
        <v>694</v>
      </c>
      <c r="D148" s="39" t="s">
        <v>695</v>
      </c>
      <c r="E148" s="37" t="s">
        <v>495</v>
      </c>
      <c r="F148" s="40">
        <v>3</v>
      </c>
      <c r="G148" s="41">
        <v>2500</v>
      </c>
      <c r="H148" s="41">
        <v>7500</v>
      </c>
    </row>
    <row r="149" ht="29.9" customHeight="1" spans="1:8">
      <c r="A149" s="42" t="s">
        <v>45</v>
      </c>
      <c r="B149" s="39" t="s">
        <v>492</v>
      </c>
      <c r="C149" s="39" t="s">
        <v>696</v>
      </c>
      <c r="D149" s="39" t="s">
        <v>697</v>
      </c>
      <c r="E149" s="37" t="s">
        <v>527</v>
      </c>
      <c r="F149" s="40">
        <v>2</v>
      </c>
      <c r="G149" s="41">
        <v>4000</v>
      </c>
      <c r="H149" s="41">
        <v>8000</v>
      </c>
    </row>
    <row r="150" ht="29.9" customHeight="1" spans="1:8">
      <c r="A150" s="42" t="s">
        <v>45</v>
      </c>
      <c r="B150" s="39" t="s">
        <v>492</v>
      </c>
      <c r="C150" s="39" t="s">
        <v>696</v>
      </c>
      <c r="D150" s="39" t="s">
        <v>698</v>
      </c>
      <c r="E150" s="37" t="s">
        <v>495</v>
      </c>
      <c r="F150" s="40">
        <v>3</v>
      </c>
      <c r="G150" s="41">
        <v>25000</v>
      </c>
      <c r="H150" s="41">
        <v>75000</v>
      </c>
    </row>
    <row r="151" ht="29.9" customHeight="1" spans="1:8">
      <c r="A151" s="42" t="s">
        <v>45</v>
      </c>
      <c r="B151" s="39" t="s">
        <v>492</v>
      </c>
      <c r="C151" s="39" t="s">
        <v>699</v>
      </c>
      <c r="D151" s="39" t="s">
        <v>700</v>
      </c>
      <c r="E151" s="37" t="s">
        <v>497</v>
      </c>
      <c r="F151" s="40">
        <v>1</v>
      </c>
      <c r="G151" s="41">
        <v>7600</v>
      </c>
      <c r="H151" s="41">
        <v>7600</v>
      </c>
    </row>
    <row r="152" ht="29.9" customHeight="1" spans="1:8">
      <c r="A152" s="42" t="s">
        <v>45</v>
      </c>
      <c r="B152" s="39" t="s">
        <v>492</v>
      </c>
      <c r="C152" s="39" t="s">
        <v>701</v>
      </c>
      <c r="D152" s="39" t="s">
        <v>702</v>
      </c>
      <c r="E152" s="37" t="s">
        <v>495</v>
      </c>
      <c r="F152" s="40">
        <v>1</v>
      </c>
      <c r="G152" s="41">
        <v>4400</v>
      </c>
      <c r="H152" s="41">
        <v>4400</v>
      </c>
    </row>
    <row r="153" ht="29.9" customHeight="1" spans="1:8">
      <c r="A153" s="42" t="s">
        <v>45</v>
      </c>
      <c r="B153" s="39" t="s">
        <v>492</v>
      </c>
      <c r="C153" s="39" t="s">
        <v>701</v>
      </c>
      <c r="D153" s="39" t="s">
        <v>703</v>
      </c>
      <c r="E153" s="37" t="s">
        <v>495</v>
      </c>
      <c r="F153" s="40">
        <v>1</v>
      </c>
      <c r="G153" s="41">
        <v>7200</v>
      </c>
      <c r="H153" s="41">
        <v>7200</v>
      </c>
    </row>
    <row r="154" ht="29.9" customHeight="1" spans="1:8">
      <c r="A154" s="42" t="s">
        <v>45</v>
      </c>
      <c r="B154" s="39" t="s">
        <v>492</v>
      </c>
      <c r="C154" s="39" t="s">
        <v>701</v>
      </c>
      <c r="D154" s="39" t="s">
        <v>704</v>
      </c>
      <c r="E154" s="37" t="s">
        <v>495</v>
      </c>
      <c r="F154" s="40">
        <v>1</v>
      </c>
      <c r="G154" s="41">
        <v>34000</v>
      </c>
      <c r="H154" s="41">
        <v>34000</v>
      </c>
    </row>
    <row r="155" ht="29.9" customHeight="1" spans="1:8">
      <c r="A155" s="42" t="s">
        <v>45</v>
      </c>
      <c r="B155" s="39" t="s">
        <v>492</v>
      </c>
      <c r="C155" s="39" t="s">
        <v>701</v>
      </c>
      <c r="D155" s="39" t="s">
        <v>705</v>
      </c>
      <c r="E155" s="37" t="s">
        <v>495</v>
      </c>
      <c r="F155" s="40">
        <v>2</v>
      </c>
      <c r="G155" s="41">
        <v>4000</v>
      </c>
      <c r="H155" s="41">
        <v>8000</v>
      </c>
    </row>
    <row r="156" ht="29.9" customHeight="1" spans="1:8">
      <c r="A156" s="42" t="s">
        <v>45</v>
      </c>
      <c r="B156" s="39" t="s">
        <v>492</v>
      </c>
      <c r="C156" s="39" t="s">
        <v>701</v>
      </c>
      <c r="D156" s="39" t="s">
        <v>706</v>
      </c>
      <c r="E156" s="37" t="s">
        <v>495</v>
      </c>
      <c r="F156" s="40">
        <v>1</v>
      </c>
      <c r="G156" s="41">
        <v>3350</v>
      </c>
      <c r="H156" s="41">
        <v>3350</v>
      </c>
    </row>
    <row r="157" ht="29.9" customHeight="1" spans="1:8">
      <c r="A157" s="42" t="s">
        <v>45</v>
      </c>
      <c r="B157" s="39" t="s">
        <v>492</v>
      </c>
      <c r="C157" s="39" t="s">
        <v>701</v>
      </c>
      <c r="D157" s="39" t="s">
        <v>706</v>
      </c>
      <c r="E157" s="37" t="s">
        <v>495</v>
      </c>
      <c r="F157" s="40">
        <v>1</v>
      </c>
      <c r="G157" s="41">
        <v>5577</v>
      </c>
      <c r="H157" s="41">
        <v>5577</v>
      </c>
    </row>
    <row r="158" ht="29.9" customHeight="1" spans="1:8">
      <c r="A158" s="42" t="s">
        <v>45</v>
      </c>
      <c r="B158" s="39" t="s">
        <v>492</v>
      </c>
      <c r="C158" s="39" t="s">
        <v>701</v>
      </c>
      <c r="D158" s="39" t="s">
        <v>706</v>
      </c>
      <c r="E158" s="37" t="s">
        <v>495</v>
      </c>
      <c r="F158" s="40">
        <v>2</v>
      </c>
      <c r="G158" s="41">
        <v>2800</v>
      </c>
      <c r="H158" s="41">
        <v>5600</v>
      </c>
    </row>
    <row r="159" ht="29.9" customHeight="1" spans="1:8">
      <c r="A159" s="42" t="s">
        <v>45</v>
      </c>
      <c r="B159" s="39" t="s">
        <v>492</v>
      </c>
      <c r="C159" s="39" t="s">
        <v>701</v>
      </c>
      <c r="D159" s="39" t="s">
        <v>706</v>
      </c>
      <c r="E159" s="37" t="s">
        <v>495</v>
      </c>
      <c r="F159" s="40">
        <v>2</v>
      </c>
      <c r="G159" s="41">
        <v>5000</v>
      </c>
      <c r="H159" s="41">
        <v>10000</v>
      </c>
    </row>
    <row r="160" ht="29.9" customHeight="1" spans="1:8">
      <c r="A160" s="42" t="s">
        <v>45</v>
      </c>
      <c r="B160" s="39" t="s">
        <v>492</v>
      </c>
      <c r="C160" s="39" t="s">
        <v>701</v>
      </c>
      <c r="D160" s="39" t="s">
        <v>706</v>
      </c>
      <c r="E160" s="37" t="s">
        <v>495</v>
      </c>
      <c r="F160" s="40">
        <v>1</v>
      </c>
      <c r="G160" s="41">
        <v>6500</v>
      </c>
      <c r="H160" s="41">
        <v>6500</v>
      </c>
    </row>
    <row r="161" ht="29.9" customHeight="1" spans="1:8">
      <c r="A161" s="42" t="s">
        <v>45</v>
      </c>
      <c r="B161" s="39" t="s">
        <v>492</v>
      </c>
      <c r="C161" s="39" t="s">
        <v>701</v>
      </c>
      <c r="D161" s="39" t="s">
        <v>707</v>
      </c>
      <c r="E161" s="37" t="s">
        <v>495</v>
      </c>
      <c r="F161" s="40">
        <v>1</v>
      </c>
      <c r="G161" s="41">
        <v>49000</v>
      </c>
      <c r="H161" s="41">
        <v>49000</v>
      </c>
    </row>
    <row r="162" ht="29.9" customHeight="1" spans="1:8">
      <c r="A162" s="42" t="s">
        <v>45</v>
      </c>
      <c r="B162" s="39" t="s">
        <v>492</v>
      </c>
      <c r="C162" s="39" t="s">
        <v>701</v>
      </c>
      <c r="D162" s="39" t="s">
        <v>708</v>
      </c>
      <c r="E162" s="37" t="s">
        <v>495</v>
      </c>
      <c r="F162" s="40">
        <v>2</v>
      </c>
      <c r="G162" s="41">
        <v>2600</v>
      </c>
      <c r="H162" s="41">
        <v>5200</v>
      </c>
    </row>
    <row r="163" ht="29.9" customHeight="1" spans="1:8">
      <c r="A163" s="42" t="s">
        <v>45</v>
      </c>
      <c r="B163" s="39" t="s">
        <v>492</v>
      </c>
      <c r="C163" s="39" t="s">
        <v>709</v>
      </c>
      <c r="D163" s="39" t="s">
        <v>710</v>
      </c>
      <c r="E163" s="37" t="s">
        <v>497</v>
      </c>
      <c r="F163" s="40">
        <v>2</v>
      </c>
      <c r="G163" s="41">
        <v>6499</v>
      </c>
      <c r="H163" s="41">
        <v>12998</v>
      </c>
    </row>
    <row r="164" ht="29.9" customHeight="1" spans="1:8">
      <c r="A164" s="42" t="s">
        <v>45</v>
      </c>
      <c r="B164" s="39" t="s">
        <v>492</v>
      </c>
      <c r="C164" s="39" t="s">
        <v>709</v>
      </c>
      <c r="D164" s="39" t="s">
        <v>710</v>
      </c>
      <c r="E164" s="37" t="s">
        <v>495</v>
      </c>
      <c r="F164" s="40">
        <v>6</v>
      </c>
      <c r="G164" s="41">
        <v>5800</v>
      </c>
      <c r="H164" s="41">
        <v>34800</v>
      </c>
    </row>
    <row r="165" ht="29.9" customHeight="1" spans="1:8">
      <c r="A165" s="42" t="s">
        <v>45</v>
      </c>
      <c r="B165" s="39" t="s">
        <v>492</v>
      </c>
      <c r="C165" s="39" t="s">
        <v>709</v>
      </c>
      <c r="D165" s="39" t="s">
        <v>711</v>
      </c>
      <c r="E165" s="37" t="s">
        <v>497</v>
      </c>
      <c r="F165" s="40">
        <v>8</v>
      </c>
      <c r="G165" s="41">
        <v>3500</v>
      </c>
      <c r="H165" s="41">
        <v>28000</v>
      </c>
    </row>
    <row r="166" ht="29.9" customHeight="1" spans="1:8">
      <c r="A166" s="42" t="s">
        <v>45</v>
      </c>
      <c r="B166" s="39" t="s">
        <v>492</v>
      </c>
      <c r="C166" s="39" t="s">
        <v>712</v>
      </c>
      <c r="D166" s="39" t="s">
        <v>713</v>
      </c>
      <c r="E166" s="37" t="s">
        <v>497</v>
      </c>
      <c r="F166" s="40">
        <v>1</v>
      </c>
      <c r="G166" s="41">
        <v>50000</v>
      </c>
      <c r="H166" s="41">
        <v>50000</v>
      </c>
    </row>
    <row r="167" ht="29.9" customHeight="1" spans="1:8">
      <c r="A167" s="42" t="s">
        <v>45</v>
      </c>
      <c r="B167" s="39" t="s">
        <v>492</v>
      </c>
      <c r="C167" s="39" t="s">
        <v>714</v>
      </c>
      <c r="D167" s="39" t="s">
        <v>715</v>
      </c>
      <c r="E167" s="37" t="s">
        <v>497</v>
      </c>
      <c r="F167" s="40">
        <v>1</v>
      </c>
      <c r="G167" s="41">
        <v>2000</v>
      </c>
      <c r="H167" s="41">
        <v>2000</v>
      </c>
    </row>
    <row r="168" ht="29.9" customHeight="1" spans="1:8">
      <c r="A168" s="42" t="s">
        <v>45</v>
      </c>
      <c r="B168" s="39" t="s">
        <v>492</v>
      </c>
      <c r="C168" s="39" t="s">
        <v>714</v>
      </c>
      <c r="D168" s="39" t="s">
        <v>716</v>
      </c>
      <c r="E168" s="37" t="s">
        <v>497</v>
      </c>
      <c r="F168" s="40">
        <v>4</v>
      </c>
      <c r="G168" s="41">
        <v>3500</v>
      </c>
      <c r="H168" s="41">
        <v>14000</v>
      </c>
    </row>
    <row r="169" ht="29.9" customHeight="1" spans="1:8">
      <c r="A169" s="42" t="s">
        <v>45</v>
      </c>
      <c r="B169" s="39" t="s">
        <v>492</v>
      </c>
      <c r="C169" s="39" t="s">
        <v>717</v>
      </c>
      <c r="D169" s="39" t="s">
        <v>718</v>
      </c>
      <c r="E169" s="37" t="s">
        <v>495</v>
      </c>
      <c r="F169" s="40">
        <v>10</v>
      </c>
      <c r="G169" s="41">
        <v>1350</v>
      </c>
      <c r="H169" s="41">
        <v>13500</v>
      </c>
    </row>
    <row r="170" ht="29.9" customHeight="1" spans="1:8">
      <c r="A170" s="42" t="s">
        <v>45</v>
      </c>
      <c r="B170" s="39" t="s">
        <v>492</v>
      </c>
      <c r="C170" s="39" t="s">
        <v>717</v>
      </c>
      <c r="D170" s="39" t="s">
        <v>719</v>
      </c>
      <c r="E170" s="37" t="s">
        <v>497</v>
      </c>
      <c r="F170" s="40">
        <v>1</v>
      </c>
      <c r="G170" s="41">
        <v>2800</v>
      </c>
      <c r="H170" s="41">
        <v>2800</v>
      </c>
    </row>
    <row r="171" ht="29.9" customHeight="1" spans="1:8">
      <c r="A171" s="42" t="s">
        <v>45</v>
      </c>
      <c r="B171" s="39" t="s">
        <v>492</v>
      </c>
      <c r="C171" s="39" t="s">
        <v>720</v>
      </c>
      <c r="D171" s="39" t="s">
        <v>721</v>
      </c>
      <c r="E171" s="37" t="s">
        <v>495</v>
      </c>
      <c r="F171" s="40">
        <v>1</v>
      </c>
      <c r="G171" s="41">
        <v>1500</v>
      </c>
      <c r="H171" s="41">
        <v>1500</v>
      </c>
    </row>
    <row r="172" ht="29.9" customHeight="1" spans="1:8">
      <c r="A172" s="42" t="s">
        <v>45</v>
      </c>
      <c r="B172" s="39" t="s">
        <v>492</v>
      </c>
      <c r="C172" s="39" t="s">
        <v>722</v>
      </c>
      <c r="D172" s="39" t="s">
        <v>723</v>
      </c>
      <c r="E172" s="37" t="s">
        <v>495</v>
      </c>
      <c r="F172" s="40">
        <v>2</v>
      </c>
      <c r="G172" s="41">
        <v>800</v>
      </c>
      <c r="H172" s="41">
        <v>1600</v>
      </c>
    </row>
    <row r="173" ht="29.9" customHeight="1" spans="1:8">
      <c r="A173" s="42" t="s">
        <v>45</v>
      </c>
      <c r="B173" s="39" t="s">
        <v>492</v>
      </c>
      <c r="C173" s="39" t="s">
        <v>724</v>
      </c>
      <c r="D173" s="39" t="s">
        <v>725</v>
      </c>
      <c r="E173" s="37" t="s">
        <v>495</v>
      </c>
      <c r="F173" s="40">
        <v>2</v>
      </c>
      <c r="G173" s="41">
        <v>23000</v>
      </c>
      <c r="H173" s="41">
        <v>46000</v>
      </c>
    </row>
    <row r="174" ht="29.9" customHeight="1" spans="1:8">
      <c r="A174" s="42" t="s">
        <v>45</v>
      </c>
      <c r="B174" s="39" t="s">
        <v>492</v>
      </c>
      <c r="C174" s="39" t="s">
        <v>726</v>
      </c>
      <c r="D174" s="39" t="s">
        <v>727</v>
      </c>
      <c r="E174" s="37" t="s">
        <v>495</v>
      </c>
      <c r="F174" s="40">
        <v>1</v>
      </c>
      <c r="G174" s="41">
        <v>2350</v>
      </c>
      <c r="H174" s="41">
        <v>2350</v>
      </c>
    </row>
    <row r="175" ht="29.9" customHeight="1" spans="1:8">
      <c r="A175" s="42" t="s">
        <v>45</v>
      </c>
      <c r="B175" s="39" t="s">
        <v>492</v>
      </c>
      <c r="C175" s="39" t="s">
        <v>728</v>
      </c>
      <c r="D175" s="39" t="s">
        <v>729</v>
      </c>
      <c r="E175" s="37" t="s">
        <v>497</v>
      </c>
      <c r="F175" s="40">
        <v>3</v>
      </c>
      <c r="G175" s="41">
        <v>6250</v>
      </c>
      <c r="H175" s="41">
        <v>18750</v>
      </c>
    </row>
    <row r="176" ht="29.9" customHeight="1" spans="1:8">
      <c r="A176" s="42" t="s">
        <v>45</v>
      </c>
      <c r="B176" s="39" t="s">
        <v>492</v>
      </c>
      <c r="C176" s="39" t="s">
        <v>730</v>
      </c>
      <c r="D176" s="39" t="s">
        <v>731</v>
      </c>
      <c r="E176" s="37" t="s">
        <v>495</v>
      </c>
      <c r="F176" s="40">
        <v>61</v>
      </c>
      <c r="G176" s="41">
        <v>2500</v>
      </c>
      <c r="H176" s="41">
        <v>152500</v>
      </c>
    </row>
    <row r="177" ht="29.9" customHeight="1" spans="1:8">
      <c r="A177" s="42" t="s">
        <v>45</v>
      </c>
      <c r="B177" s="39" t="s">
        <v>492</v>
      </c>
      <c r="C177" s="39" t="s">
        <v>732</v>
      </c>
      <c r="D177" s="39" t="s">
        <v>733</v>
      </c>
      <c r="E177" s="37" t="s">
        <v>497</v>
      </c>
      <c r="F177" s="40">
        <v>4</v>
      </c>
      <c r="G177" s="41">
        <v>22800</v>
      </c>
      <c r="H177" s="41">
        <v>91200</v>
      </c>
    </row>
    <row r="178" ht="29.9" customHeight="1" spans="1:8">
      <c r="A178" s="42" t="s">
        <v>45</v>
      </c>
      <c r="B178" s="39" t="s">
        <v>492</v>
      </c>
      <c r="C178" s="39" t="s">
        <v>732</v>
      </c>
      <c r="D178" s="39" t="s">
        <v>734</v>
      </c>
      <c r="E178" s="37" t="s">
        <v>497</v>
      </c>
      <c r="F178" s="40">
        <v>1</v>
      </c>
      <c r="G178" s="41">
        <v>38000</v>
      </c>
      <c r="H178" s="41">
        <v>38000</v>
      </c>
    </row>
    <row r="179" ht="29.9" customHeight="1" spans="1:8">
      <c r="A179" s="42" t="s">
        <v>45</v>
      </c>
      <c r="B179" s="39" t="s">
        <v>492</v>
      </c>
      <c r="C179" s="39" t="s">
        <v>735</v>
      </c>
      <c r="D179" s="39" t="s">
        <v>736</v>
      </c>
      <c r="E179" s="37" t="s">
        <v>495</v>
      </c>
      <c r="F179" s="40">
        <v>2</v>
      </c>
      <c r="G179" s="41">
        <v>1062.5</v>
      </c>
      <c r="H179" s="41">
        <v>2125</v>
      </c>
    </row>
    <row r="180" ht="29.9" customHeight="1" spans="1:8">
      <c r="A180" s="42" t="s">
        <v>45</v>
      </c>
      <c r="B180" s="39" t="s">
        <v>492</v>
      </c>
      <c r="C180" s="39" t="s">
        <v>735</v>
      </c>
      <c r="D180" s="39" t="s">
        <v>737</v>
      </c>
      <c r="E180" s="37" t="s">
        <v>495</v>
      </c>
      <c r="F180" s="40">
        <v>1</v>
      </c>
      <c r="G180" s="41">
        <v>1540</v>
      </c>
      <c r="H180" s="41">
        <v>1540</v>
      </c>
    </row>
    <row r="181" ht="29.9" customHeight="1" spans="1:8">
      <c r="A181" s="42" t="s">
        <v>45</v>
      </c>
      <c r="B181" s="39" t="s">
        <v>492</v>
      </c>
      <c r="C181" s="39" t="s">
        <v>735</v>
      </c>
      <c r="D181" s="39" t="s">
        <v>738</v>
      </c>
      <c r="E181" s="37" t="s">
        <v>495</v>
      </c>
      <c r="F181" s="40">
        <v>1</v>
      </c>
      <c r="G181" s="41">
        <v>2150</v>
      </c>
      <c r="H181" s="41">
        <v>2150</v>
      </c>
    </row>
    <row r="182" ht="29.9" customHeight="1" spans="1:8">
      <c r="A182" s="42" t="s">
        <v>45</v>
      </c>
      <c r="B182" s="39" t="s">
        <v>492</v>
      </c>
      <c r="C182" s="39" t="s">
        <v>735</v>
      </c>
      <c r="D182" s="39" t="s">
        <v>739</v>
      </c>
      <c r="E182" s="37" t="s">
        <v>495</v>
      </c>
      <c r="F182" s="40">
        <v>2</v>
      </c>
      <c r="G182" s="41">
        <v>10200</v>
      </c>
      <c r="H182" s="41">
        <v>20400</v>
      </c>
    </row>
    <row r="183" ht="29.9" customHeight="1" spans="1:8">
      <c r="A183" s="42" t="s">
        <v>45</v>
      </c>
      <c r="B183" s="39" t="s">
        <v>492</v>
      </c>
      <c r="C183" s="39" t="s">
        <v>740</v>
      </c>
      <c r="D183" s="39" t="s">
        <v>741</v>
      </c>
      <c r="E183" s="37" t="s">
        <v>497</v>
      </c>
      <c r="F183" s="40">
        <v>8</v>
      </c>
      <c r="G183" s="41">
        <v>61000</v>
      </c>
      <c r="H183" s="41">
        <v>488000</v>
      </c>
    </row>
    <row r="184" ht="29.9" customHeight="1" spans="1:8">
      <c r="A184" s="42" t="s">
        <v>45</v>
      </c>
      <c r="B184" s="39" t="s">
        <v>492</v>
      </c>
      <c r="C184" s="39" t="s">
        <v>740</v>
      </c>
      <c r="D184" s="39" t="s">
        <v>742</v>
      </c>
      <c r="E184" s="37" t="s">
        <v>495</v>
      </c>
      <c r="F184" s="40">
        <v>6</v>
      </c>
      <c r="G184" s="41">
        <v>10000</v>
      </c>
      <c r="H184" s="41">
        <v>60000</v>
      </c>
    </row>
    <row r="185" ht="29.9" customHeight="1" spans="1:8">
      <c r="A185" s="42" t="s">
        <v>45</v>
      </c>
      <c r="B185" s="39" t="s">
        <v>492</v>
      </c>
      <c r="C185" s="39" t="s">
        <v>740</v>
      </c>
      <c r="D185" s="39" t="s">
        <v>743</v>
      </c>
      <c r="E185" s="37" t="s">
        <v>497</v>
      </c>
      <c r="F185" s="40">
        <v>12</v>
      </c>
      <c r="G185" s="41">
        <v>6250</v>
      </c>
      <c r="H185" s="41">
        <v>75000</v>
      </c>
    </row>
    <row r="186" ht="29.9" customHeight="1" spans="1:8">
      <c r="A186" s="42" t="s">
        <v>45</v>
      </c>
      <c r="B186" s="39" t="s">
        <v>492</v>
      </c>
      <c r="C186" s="39" t="s">
        <v>740</v>
      </c>
      <c r="D186" s="39" t="s">
        <v>744</v>
      </c>
      <c r="E186" s="37" t="s">
        <v>495</v>
      </c>
      <c r="F186" s="40">
        <v>8</v>
      </c>
      <c r="G186" s="41">
        <v>800</v>
      </c>
      <c r="H186" s="41">
        <v>6400</v>
      </c>
    </row>
    <row r="187" ht="29.9" customHeight="1" spans="1:8">
      <c r="A187" s="42" t="s">
        <v>45</v>
      </c>
      <c r="B187" s="39" t="s">
        <v>492</v>
      </c>
      <c r="C187" s="39" t="s">
        <v>740</v>
      </c>
      <c r="D187" s="39" t="s">
        <v>745</v>
      </c>
      <c r="E187" s="37" t="s">
        <v>497</v>
      </c>
      <c r="F187" s="40">
        <v>3</v>
      </c>
      <c r="G187" s="41">
        <v>1875</v>
      </c>
      <c r="H187" s="41">
        <v>5625</v>
      </c>
    </row>
    <row r="188" ht="29.9" customHeight="1" spans="1:8">
      <c r="A188" s="42" t="s">
        <v>45</v>
      </c>
      <c r="B188" s="39" t="s">
        <v>492</v>
      </c>
      <c r="C188" s="39" t="s">
        <v>740</v>
      </c>
      <c r="D188" s="39" t="s">
        <v>746</v>
      </c>
      <c r="E188" s="37" t="s">
        <v>527</v>
      </c>
      <c r="F188" s="40">
        <v>16</v>
      </c>
      <c r="G188" s="41">
        <v>1200</v>
      </c>
      <c r="H188" s="41">
        <v>19200</v>
      </c>
    </row>
    <row r="189" ht="29.9" customHeight="1" spans="1:8">
      <c r="A189" s="42" t="s">
        <v>45</v>
      </c>
      <c r="B189" s="39" t="s">
        <v>492</v>
      </c>
      <c r="C189" s="39" t="s">
        <v>740</v>
      </c>
      <c r="D189" s="39" t="s">
        <v>747</v>
      </c>
      <c r="E189" s="37" t="s">
        <v>495</v>
      </c>
      <c r="F189" s="40">
        <v>1</v>
      </c>
      <c r="G189" s="41">
        <v>70000</v>
      </c>
      <c r="H189" s="41">
        <v>70000</v>
      </c>
    </row>
    <row r="190" ht="29.9" customHeight="1" spans="1:8">
      <c r="A190" s="42" t="s">
        <v>45</v>
      </c>
      <c r="B190" s="39" t="s">
        <v>492</v>
      </c>
      <c r="C190" s="39" t="s">
        <v>740</v>
      </c>
      <c r="D190" s="39" t="s">
        <v>748</v>
      </c>
      <c r="E190" s="37" t="s">
        <v>497</v>
      </c>
      <c r="F190" s="40">
        <v>3</v>
      </c>
      <c r="G190" s="41">
        <v>1875</v>
      </c>
      <c r="H190" s="41">
        <v>5625</v>
      </c>
    </row>
    <row r="191" ht="29.9" customHeight="1" spans="1:8">
      <c r="A191" s="42" t="s">
        <v>45</v>
      </c>
      <c r="B191" s="39" t="s">
        <v>492</v>
      </c>
      <c r="C191" s="39" t="s">
        <v>749</v>
      </c>
      <c r="D191" s="39" t="s">
        <v>750</v>
      </c>
      <c r="E191" s="37" t="s">
        <v>495</v>
      </c>
      <c r="F191" s="40">
        <v>1</v>
      </c>
      <c r="G191" s="41">
        <v>24800</v>
      </c>
      <c r="H191" s="41">
        <v>24800</v>
      </c>
    </row>
    <row r="192" ht="29.9" customHeight="1" spans="1:8">
      <c r="A192" s="42" t="s">
        <v>45</v>
      </c>
      <c r="B192" s="39" t="s">
        <v>492</v>
      </c>
      <c r="C192" s="39" t="s">
        <v>749</v>
      </c>
      <c r="D192" s="39" t="s">
        <v>751</v>
      </c>
      <c r="E192" s="37" t="s">
        <v>495</v>
      </c>
      <c r="F192" s="40">
        <v>1</v>
      </c>
      <c r="G192" s="41">
        <v>17000</v>
      </c>
      <c r="H192" s="41">
        <v>17000</v>
      </c>
    </row>
    <row r="193" ht="29.9" customHeight="1" spans="1:8">
      <c r="A193" s="42" t="s">
        <v>45</v>
      </c>
      <c r="B193" s="39" t="s">
        <v>492</v>
      </c>
      <c r="C193" s="39" t="s">
        <v>752</v>
      </c>
      <c r="D193" s="39" t="s">
        <v>753</v>
      </c>
      <c r="E193" s="37" t="s">
        <v>495</v>
      </c>
      <c r="F193" s="40">
        <v>6</v>
      </c>
      <c r="G193" s="41">
        <v>3400</v>
      </c>
      <c r="H193" s="41">
        <v>20400</v>
      </c>
    </row>
    <row r="194" ht="29.9" customHeight="1" spans="1:8">
      <c r="A194" s="42" t="s">
        <v>45</v>
      </c>
      <c r="B194" s="39" t="s">
        <v>492</v>
      </c>
      <c r="C194" s="39" t="s">
        <v>752</v>
      </c>
      <c r="D194" s="39" t="s">
        <v>754</v>
      </c>
      <c r="E194" s="37" t="s">
        <v>497</v>
      </c>
      <c r="F194" s="40">
        <v>1</v>
      </c>
      <c r="G194" s="41">
        <v>20000</v>
      </c>
      <c r="H194" s="41">
        <v>20000</v>
      </c>
    </row>
    <row r="195" ht="29.9" customHeight="1" spans="1:8">
      <c r="A195" s="42" t="s">
        <v>45</v>
      </c>
      <c r="B195" s="39" t="s">
        <v>492</v>
      </c>
      <c r="C195" s="39" t="s">
        <v>752</v>
      </c>
      <c r="D195" s="39" t="s">
        <v>754</v>
      </c>
      <c r="E195" s="37" t="s">
        <v>497</v>
      </c>
      <c r="F195" s="40">
        <v>4</v>
      </c>
      <c r="G195" s="41">
        <v>20000</v>
      </c>
      <c r="H195" s="41">
        <v>80000</v>
      </c>
    </row>
    <row r="196" ht="29.9" customHeight="1" spans="1:8">
      <c r="A196" s="42" t="s">
        <v>45</v>
      </c>
      <c r="B196" s="39" t="s">
        <v>492</v>
      </c>
      <c r="C196" s="39" t="s">
        <v>755</v>
      </c>
      <c r="D196" s="39" t="s">
        <v>756</v>
      </c>
      <c r="E196" s="37" t="s">
        <v>319</v>
      </c>
      <c r="F196" s="40">
        <v>1</v>
      </c>
      <c r="G196" s="41">
        <v>50000</v>
      </c>
      <c r="H196" s="41">
        <v>50000</v>
      </c>
    </row>
    <row r="197" ht="29.9" customHeight="1" spans="1:8">
      <c r="A197" s="42" t="s">
        <v>45</v>
      </c>
      <c r="B197" s="39" t="s">
        <v>492</v>
      </c>
      <c r="C197" s="39" t="s">
        <v>755</v>
      </c>
      <c r="D197" s="39" t="s">
        <v>757</v>
      </c>
      <c r="E197" s="37" t="s">
        <v>495</v>
      </c>
      <c r="F197" s="40">
        <v>1</v>
      </c>
      <c r="G197" s="41">
        <v>6800</v>
      </c>
      <c r="H197" s="41">
        <v>6800</v>
      </c>
    </row>
    <row r="198" ht="29.9" customHeight="1" spans="1:8">
      <c r="A198" s="42" t="s">
        <v>45</v>
      </c>
      <c r="B198" s="39" t="s">
        <v>492</v>
      </c>
      <c r="C198" s="39" t="s">
        <v>755</v>
      </c>
      <c r="D198" s="39" t="s">
        <v>758</v>
      </c>
      <c r="E198" s="37" t="s">
        <v>495</v>
      </c>
      <c r="F198" s="40">
        <v>3</v>
      </c>
      <c r="G198" s="41">
        <v>2990</v>
      </c>
      <c r="H198" s="41">
        <v>8970</v>
      </c>
    </row>
    <row r="199" ht="29.9" customHeight="1" spans="1:8">
      <c r="A199" s="42" t="s">
        <v>45</v>
      </c>
      <c r="B199" s="39" t="s">
        <v>492</v>
      </c>
      <c r="C199" s="39" t="s">
        <v>755</v>
      </c>
      <c r="D199" s="39" t="s">
        <v>759</v>
      </c>
      <c r="E199" s="37" t="s">
        <v>497</v>
      </c>
      <c r="F199" s="40">
        <v>1</v>
      </c>
      <c r="G199" s="41">
        <v>10000</v>
      </c>
      <c r="H199" s="41">
        <v>10000</v>
      </c>
    </row>
    <row r="200" ht="29.9" customHeight="1" spans="1:8">
      <c r="A200" s="42" t="s">
        <v>45</v>
      </c>
      <c r="B200" s="39" t="s">
        <v>492</v>
      </c>
      <c r="C200" s="39" t="s">
        <v>755</v>
      </c>
      <c r="D200" s="39" t="s">
        <v>760</v>
      </c>
      <c r="E200" s="37" t="s">
        <v>497</v>
      </c>
      <c r="F200" s="40">
        <v>5</v>
      </c>
      <c r="G200" s="41">
        <v>5000</v>
      </c>
      <c r="H200" s="41">
        <v>25000</v>
      </c>
    </row>
    <row r="201" ht="29.9" customHeight="1" spans="1:8">
      <c r="A201" s="42" t="s">
        <v>45</v>
      </c>
      <c r="B201" s="39" t="s">
        <v>492</v>
      </c>
      <c r="C201" s="39" t="s">
        <v>755</v>
      </c>
      <c r="D201" s="39" t="s">
        <v>761</v>
      </c>
      <c r="E201" s="37" t="s">
        <v>495</v>
      </c>
      <c r="F201" s="40">
        <v>1</v>
      </c>
      <c r="G201" s="41">
        <v>3800</v>
      </c>
      <c r="H201" s="41">
        <v>3800</v>
      </c>
    </row>
    <row r="202" ht="29.9" customHeight="1" spans="1:8">
      <c r="A202" s="42" t="s">
        <v>45</v>
      </c>
      <c r="B202" s="39" t="s">
        <v>492</v>
      </c>
      <c r="C202" s="39" t="s">
        <v>755</v>
      </c>
      <c r="D202" s="39" t="s">
        <v>762</v>
      </c>
      <c r="E202" s="37" t="s">
        <v>497</v>
      </c>
      <c r="F202" s="40">
        <v>1</v>
      </c>
      <c r="G202" s="41">
        <v>23000</v>
      </c>
      <c r="H202" s="41">
        <v>23000</v>
      </c>
    </row>
    <row r="203" ht="29.9" customHeight="1" spans="1:8">
      <c r="A203" s="42" t="s">
        <v>45</v>
      </c>
      <c r="B203" s="39" t="s">
        <v>492</v>
      </c>
      <c r="C203" s="39" t="s">
        <v>763</v>
      </c>
      <c r="D203" s="39" t="s">
        <v>764</v>
      </c>
      <c r="E203" s="37" t="s">
        <v>497</v>
      </c>
      <c r="F203" s="40">
        <v>1</v>
      </c>
      <c r="G203" s="41">
        <v>3500</v>
      </c>
      <c r="H203" s="41">
        <v>3500</v>
      </c>
    </row>
    <row r="204" ht="29.9" customHeight="1" spans="1:8">
      <c r="A204" s="42" t="s">
        <v>45</v>
      </c>
      <c r="B204" s="39" t="s">
        <v>492</v>
      </c>
      <c r="C204" s="39" t="s">
        <v>763</v>
      </c>
      <c r="D204" s="39" t="s">
        <v>765</v>
      </c>
      <c r="E204" s="37" t="s">
        <v>497</v>
      </c>
      <c r="F204" s="40">
        <v>9</v>
      </c>
      <c r="G204" s="41">
        <v>4375</v>
      </c>
      <c r="H204" s="41">
        <v>39375</v>
      </c>
    </row>
    <row r="205" ht="29.9" customHeight="1" spans="1:8">
      <c r="A205" s="42" t="s">
        <v>45</v>
      </c>
      <c r="B205" s="39" t="s">
        <v>492</v>
      </c>
      <c r="C205" s="39" t="s">
        <v>763</v>
      </c>
      <c r="D205" s="39" t="s">
        <v>766</v>
      </c>
      <c r="E205" s="37" t="s">
        <v>497</v>
      </c>
      <c r="F205" s="40">
        <v>1</v>
      </c>
      <c r="G205" s="41">
        <v>2000</v>
      </c>
      <c r="H205" s="41">
        <v>2000</v>
      </c>
    </row>
    <row r="206" ht="29.9" customHeight="1" spans="1:8">
      <c r="A206" s="42" t="s">
        <v>45</v>
      </c>
      <c r="B206" s="39" t="s">
        <v>492</v>
      </c>
      <c r="C206" s="39" t="s">
        <v>767</v>
      </c>
      <c r="D206" s="39" t="s">
        <v>768</v>
      </c>
      <c r="E206" s="37" t="s">
        <v>495</v>
      </c>
      <c r="F206" s="40">
        <v>4</v>
      </c>
      <c r="G206" s="41">
        <v>2000</v>
      </c>
      <c r="H206" s="41">
        <v>8000</v>
      </c>
    </row>
    <row r="207" ht="29.9" customHeight="1" spans="1:8">
      <c r="A207" s="42" t="s">
        <v>45</v>
      </c>
      <c r="B207" s="39" t="s">
        <v>492</v>
      </c>
      <c r="C207" s="39" t="s">
        <v>769</v>
      </c>
      <c r="D207" s="39" t="s">
        <v>770</v>
      </c>
      <c r="E207" s="37" t="s">
        <v>527</v>
      </c>
      <c r="F207" s="40">
        <v>1</v>
      </c>
      <c r="G207" s="41">
        <v>1000</v>
      </c>
      <c r="H207" s="41">
        <v>1000</v>
      </c>
    </row>
    <row r="208" ht="29.9" customHeight="1" spans="1:8">
      <c r="A208" s="42" t="s">
        <v>45</v>
      </c>
      <c r="B208" s="39" t="s">
        <v>492</v>
      </c>
      <c r="C208" s="39" t="s">
        <v>769</v>
      </c>
      <c r="D208" s="39" t="s">
        <v>771</v>
      </c>
      <c r="E208" s="37" t="s">
        <v>319</v>
      </c>
      <c r="F208" s="40">
        <v>1</v>
      </c>
      <c r="G208" s="41">
        <v>30000</v>
      </c>
      <c r="H208" s="41">
        <v>30000</v>
      </c>
    </row>
    <row r="209" ht="29.9" customHeight="1" spans="1:8">
      <c r="A209" s="42" t="s">
        <v>45</v>
      </c>
      <c r="B209" s="39" t="s">
        <v>492</v>
      </c>
      <c r="C209" s="39" t="s">
        <v>769</v>
      </c>
      <c r="D209" s="39" t="s">
        <v>772</v>
      </c>
      <c r="E209" s="37" t="s">
        <v>495</v>
      </c>
      <c r="F209" s="40">
        <v>4</v>
      </c>
      <c r="G209" s="41">
        <v>2000</v>
      </c>
      <c r="H209" s="41">
        <v>8000</v>
      </c>
    </row>
    <row r="210" ht="29.9" customHeight="1" spans="1:8">
      <c r="A210" s="42" t="s">
        <v>45</v>
      </c>
      <c r="B210" s="39" t="s">
        <v>492</v>
      </c>
      <c r="C210" s="39" t="s">
        <v>773</v>
      </c>
      <c r="D210" s="39" t="s">
        <v>774</v>
      </c>
      <c r="E210" s="37" t="s">
        <v>497</v>
      </c>
      <c r="F210" s="40">
        <v>4</v>
      </c>
      <c r="G210" s="41">
        <v>2375</v>
      </c>
      <c r="H210" s="41">
        <v>9500</v>
      </c>
    </row>
    <row r="211" ht="29.9" customHeight="1" spans="1:8">
      <c r="A211" s="42" t="s">
        <v>45</v>
      </c>
      <c r="B211" s="39" t="s">
        <v>492</v>
      </c>
      <c r="C211" s="39" t="s">
        <v>775</v>
      </c>
      <c r="D211" s="39" t="s">
        <v>776</v>
      </c>
      <c r="E211" s="37" t="s">
        <v>497</v>
      </c>
      <c r="F211" s="40">
        <v>1</v>
      </c>
      <c r="G211" s="41">
        <v>1500</v>
      </c>
      <c r="H211" s="41">
        <v>1500</v>
      </c>
    </row>
    <row r="212" ht="29.9" customHeight="1" spans="1:8">
      <c r="A212" s="42" t="s">
        <v>45</v>
      </c>
      <c r="B212" s="39" t="s">
        <v>492</v>
      </c>
      <c r="C212" s="39" t="s">
        <v>777</v>
      </c>
      <c r="D212" s="39" t="s">
        <v>778</v>
      </c>
      <c r="E212" s="37" t="s">
        <v>497</v>
      </c>
      <c r="F212" s="40">
        <v>3</v>
      </c>
      <c r="G212" s="41">
        <v>3750</v>
      </c>
      <c r="H212" s="41">
        <v>11250</v>
      </c>
    </row>
    <row r="213" ht="29.9" customHeight="1" spans="1:8">
      <c r="A213" s="42" t="s">
        <v>45</v>
      </c>
      <c r="B213" s="39" t="s">
        <v>492</v>
      </c>
      <c r="C213" s="39" t="s">
        <v>777</v>
      </c>
      <c r="D213" s="39" t="s">
        <v>779</v>
      </c>
      <c r="E213" s="37" t="s">
        <v>497</v>
      </c>
      <c r="F213" s="40">
        <v>3</v>
      </c>
      <c r="G213" s="41">
        <v>5625</v>
      </c>
      <c r="H213" s="41">
        <v>16875</v>
      </c>
    </row>
    <row r="214" ht="29.9" customHeight="1" spans="1:8">
      <c r="A214" s="42" t="s">
        <v>45</v>
      </c>
      <c r="B214" s="39" t="s">
        <v>492</v>
      </c>
      <c r="C214" s="39" t="s">
        <v>780</v>
      </c>
      <c r="D214" s="39" t="s">
        <v>781</v>
      </c>
      <c r="E214" s="37" t="s">
        <v>782</v>
      </c>
      <c r="F214" s="40">
        <v>10</v>
      </c>
      <c r="G214" s="41">
        <v>2000</v>
      </c>
      <c r="H214" s="41">
        <v>20000</v>
      </c>
    </row>
    <row r="215" ht="29.9" customHeight="1" spans="1:8">
      <c r="A215" s="42" t="s">
        <v>45</v>
      </c>
      <c r="B215" s="39" t="s">
        <v>492</v>
      </c>
      <c r="C215" s="39" t="s">
        <v>783</v>
      </c>
      <c r="D215" s="39" t="s">
        <v>784</v>
      </c>
      <c r="E215" s="37" t="s">
        <v>495</v>
      </c>
      <c r="F215" s="40">
        <v>1</v>
      </c>
      <c r="G215" s="41">
        <v>34000</v>
      </c>
      <c r="H215" s="41">
        <v>34000</v>
      </c>
    </row>
    <row r="216" ht="29.9" customHeight="1" spans="1:8">
      <c r="A216" s="42" t="s">
        <v>45</v>
      </c>
      <c r="B216" s="39" t="s">
        <v>492</v>
      </c>
      <c r="C216" s="39" t="s">
        <v>783</v>
      </c>
      <c r="D216" s="39" t="s">
        <v>785</v>
      </c>
      <c r="E216" s="37" t="s">
        <v>495</v>
      </c>
      <c r="F216" s="40">
        <v>1</v>
      </c>
      <c r="G216" s="41">
        <v>27000</v>
      </c>
      <c r="H216" s="41">
        <v>27000</v>
      </c>
    </row>
    <row r="217" ht="29.9" customHeight="1" spans="1:8">
      <c r="A217" s="42" t="s">
        <v>45</v>
      </c>
      <c r="B217" s="39" t="s">
        <v>492</v>
      </c>
      <c r="C217" s="39" t="s">
        <v>783</v>
      </c>
      <c r="D217" s="39" t="s">
        <v>786</v>
      </c>
      <c r="E217" s="37" t="s">
        <v>497</v>
      </c>
      <c r="F217" s="40">
        <v>1</v>
      </c>
      <c r="G217" s="41">
        <v>34500</v>
      </c>
      <c r="H217" s="41">
        <v>34500</v>
      </c>
    </row>
    <row r="218" ht="29.9" customHeight="1" spans="1:8">
      <c r="A218" s="42" t="s">
        <v>45</v>
      </c>
      <c r="B218" s="39" t="s">
        <v>492</v>
      </c>
      <c r="C218" s="39" t="s">
        <v>783</v>
      </c>
      <c r="D218" s="39" t="s">
        <v>787</v>
      </c>
      <c r="E218" s="37" t="s">
        <v>497</v>
      </c>
      <c r="F218" s="40">
        <v>1</v>
      </c>
      <c r="G218" s="41">
        <v>6700</v>
      </c>
      <c r="H218" s="41">
        <v>6700</v>
      </c>
    </row>
    <row r="219" ht="29.9" customHeight="1" spans="1:8">
      <c r="A219" s="42" t="s">
        <v>45</v>
      </c>
      <c r="B219" s="39" t="s">
        <v>492</v>
      </c>
      <c r="C219" s="39" t="s">
        <v>783</v>
      </c>
      <c r="D219" s="39" t="s">
        <v>788</v>
      </c>
      <c r="E219" s="37" t="s">
        <v>495</v>
      </c>
      <c r="F219" s="40">
        <v>2</v>
      </c>
      <c r="G219" s="41">
        <v>44000</v>
      </c>
      <c r="H219" s="41">
        <v>88000</v>
      </c>
    </row>
    <row r="220" ht="29.9" customHeight="1" spans="1:8">
      <c r="A220" s="42" t="s">
        <v>45</v>
      </c>
      <c r="B220" s="39" t="s">
        <v>492</v>
      </c>
      <c r="C220" s="39" t="s">
        <v>783</v>
      </c>
      <c r="D220" s="39" t="s">
        <v>788</v>
      </c>
      <c r="E220" s="37" t="s">
        <v>495</v>
      </c>
      <c r="F220" s="40">
        <v>10</v>
      </c>
      <c r="G220" s="41">
        <v>15000</v>
      </c>
      <c r="H220" s="41">
        <v>150000</v>
      </c>
    </row>
    <row r="221" ht="29.9" customHeight="1" spans="1:8">
      <c r="A221" s="42" t="s">
        <v>45</v>
      </c>
      <c r="B221" s="39" t="s">
        <v>492</v>
      </c>
      <c r="C221" s="39" t="s">
        <v>783</v>
      </c>
      <c r="D221" s="39" t="s">
        <v>789</v>
      </c>
      <c r="E221" s="37" t="s">
        <v>495</v>
      </c>
      <c r="F221" s="40">
        <v>1</v>
      </c>
      <c r="G221" s="41">
        <v>34000</v>
      </c>
      <c r="H221" s="41">
        <v>34000</v>
      </c>
    </row>
    <row r="222" ht="29.9" customHeight="1" spans="1:8">
      <c r="A222" s="42" t="s">
        <v>45</v>
      </c>
      <c r="B222" s="39" t="s">
        <v>492</v>
      </c>
      <c r="C222" s="39" t="s">
        <v>790</v>
      </c>
      <c r="D222" s="39" t="s">
        <v>791</v>
      </c>
      <c r="E222" s="37" t="s">
        <v>495</v>
      </c>
      <c r="F222" s="40">
        <v>1</v>
      </c>
      <c r="G222" s="41">
        <v>140000</v>
      </c>
      <c r="H222" s="41">
        <v>140000</v>
      </c>
    </row>
    <row r="223" ht="29.9" customHeight="1" spans="1:8">
      <c r="A223" s="42" t="s">
        <v>45</v>
      </c>
      <c r="B223" s="39" t="s">
        <v>492</v>
      </c>
      <c r="C223" s="39" t="s">
        <v>792</v>
      </c>
      <c r="D223" s="39" t="s">
        <v>793</v>
      </c>
      <c r="E223" s="37" t="s">
        <v>495</v>
      </c>
      <c r="F223" s="40">
        <v>1</v>
      </c>
      <c r="G223" s="41">
        <v>15876</v>
      </c>
      <c r="H223" s="41">
        <v>15876</v>
      </c>
    </row>
    <row r="224" ht="29.9" customHeight="1" spans="1:8">
      <c r="A224" s="42" t="s">
        <v>45</v>
      </c>
      <c r="B224" s="39" t="s">
        <v>492</v>
      </c>
      <c r="C224" s="39" t="s">
        <v>794</v>
      </c>
      <c r="D224" s="39" t="s">
        <v>795</v>
      </c>
      <c r="E224" s="37" t="s">
        <v>495</v>
      </c>
      <c r="F224" s="40">
        <v>1</v>
      </c>
      <c r="G224" s="41">
        <v>78000</v>
      </c>
      <c r="H224" s="41">
        <v>78000</v>
      </c>
    </row>
    <row r="225" ht="29.9" customHeight="1" spans="1:8">
      <c r="A225" s="42" t="s">
        <v>45</v>
      </c>
      <c r="B225" s="39" t="s">
        <v>492</v>
      </c>
      <c r="C225" s="39" t="s">
        <v>796</v>
      </c>
      <c r="D225" s="39" t="s">
        <v>797</v>
      </c>
      <c r="E225" s="37" t="s">
        <v>495</v>
      </c>
      <c r="F225" s="40">
        <v>3</v>
      </c>
      <c r="G225" s="41">
        <v>37500</v>
      </c>
      <c r="H225" s="41">
        <v>112500</v>
      </c>
    </row>
    <row r="226" ht="29.9" customHeight="1" spans="1:8">
      <c r="A226" s="42" t="s">
        <v>45</v>
      </c>
      <c r="B226" s="39" t="s">
        <v>492</v>
      </c>
      <c r="C226" s="39" t="s">
        <v>798</v>
      </c>
      <c r="D226" s="39" t="s">
        <v>799</v>
      </c>
      <c r="E226" s="37" t="s">
        <v>495</v>
      </c>
      <c r="F226" s="40">
        <v>2</v>
      </c>
      <c r="G226" s="41">
        <v>9500</v>
      </c>
      <c r="H226" s="41">
        <v>19000</v>
      </c>
    </row>
    <row r="227" ht="29.9" customHeight="1" spans="1:8">
      <c r="A227" s="42" t="s">
        <v>45</v>
      </c>
      <c r="B227" s="39" t="s">
        <v>492</v>
      </c>
      <c r="C227" s="39" t="s">
        <v>800</v>
      </c>
      <c r="D227" s="39" t="s">
        <v>801</v>
      </c>
      <c r="E227" s="37" t="s">
        <v>495</v>
      </c>
      <c r="F227" s="40">
        <v>1</v>
      </c>
      <c r="G227" s="41">
        <v>248000</v>
      </c>
      <c r="H227" s="41">
        <v>248000</v>
      </c>
    </row>
    <row r="228" ht="29.9" customHeight="1" spans="1:8">
      <c r="A228" s="42" t="s">
        <v>45</v>
      </c>
      <c r="B228" s="39" t="s">
        <v>492</v>
      </c>
      <c r="C228" s="39" t="s">
        <v>800</v>
      </c>
      <c r="D228" s="39" t="s">
        <v>802</v>
      </c>
      <c r="E228" s="37" t="s">
        <v>495</v>
      </c>
      <c r="F228" s="40">
        <v>1</v>
      </c>
      <c r="G228" s="41">
        <v>500000</v>
      </c>
      <c r="H228" s="41">
        <v>500000</v>
      </c>
    </row>
    <row r="229" ht="29.9" customHeight="1" spans="1:8">
      <c r="A229" s="42" t="s">
        <v>45</v>
      </c>
      <c r="B229" s="39" t="s">
        <v>492</v>
      </c>
      <c r="C229" s="39" t="s">
        <v>800</v>
      </c>
      <c r="D229" s="39" t="s">
        <v>803</v>
      </c>
      <c r="E229" s="37" t="s">
        <v>495</v>
      </c>
      <c r="F229" s="40">
        <v>1</v>
      </c>
      <c r="G229" s="41">
        <v>545000</v>
      </c>
      <c r="H229" s="41">
        <v>545000</v>
      </c>
    </row>
    <row r="230" ht="29.9" customHeight="1" spans="1:8">
      <c r="A230" s="42" t="s">
        <v>45</v>
      </c>
      <c r="B230" s="39" t="s">
        <v>492</v>
      </c>
      <c r="C230" s="39" t="s">
        <v>800</v>
      </c>
      <c r="D230" s="39" t="s">
        <v>804</v>
      </c>
      <c r="E230" s="37" t="s">
        <v>495</v>
      </c>
      <c r="F230" s="40">
        <v>2</v>
      </c>
      <c r="G230" s="41">
        <v>11000</v>
      </c>
      <c r="H230" s="41">
        <v>22000</v>
      </c>
    </row>
    <row r="231" ht="29.9" customHeight="1" spans="1:8">
      <c r="A231" s="42" t="s">
        <v>45</v>
      </c>
      <c r="B231" s="39" t="s">
        <v>492</v>
      </c>
      <c r="C231" s="39" t="s">
        <v>800</v>
      </c>
      <c r="D231" s="39" t="s">
        <v>805</v>
      </c>
      <c r="E231" s="37" t="s">
        <v>495</v>
      </c>
      <c r="F231" s="40">
        <v>1</v>
      </c>
      <c r="G231" s="41">
        <v>136800</v>
      </c>
      <c r="H231" s="41">
        <v>136800</v>
      </c>
    </row>
    <row r="232" ht="29.9" customHeight="1" spans="1:8">
      <c r="A232" s="42" t="s">
        <v>45</v>
      </c>
      <c r="B232" s="39" t="s">
        <v>492</v>
      </c>
      <c r="C232" s="39" t="s">
        <v>800</v>
      </c>
      <c r="D232" s="39" t="s">
        <v>806</v>
      </c>
      <c r="E232" s="37" t="s">
        <v>495</v>
      </c>
      <c r="F232" s="40">
        <v>2</v>
      </c>
      <c r="G232" s="41">
        <v>7500</v>
      </c>
      <c r="H232" s="41">
        <v>15000</v>
      </c>
    </row>
    <row r="233" ht="29.9" customHeight="1" spans="1:8">
      <c r="A233" s="42" t="s">
        <v>45</v>
      </c>
      <c r="B233" s="39" t="s">
        <v>492</v>
      </c>
      <c r="C233" s="39" t="s">
        <v>800</v>
      </c>
      <c r="D233" s="39" t="s">
        <v>807</v>
      </c>
      <c r="E233" s="37" t="s">
        <v>495</v>
      </c>
      <c r="F233" s="40">
        <v>1</v>
      </c>
      <c r="G233" s="41">
        <v>380000</v>
      </c>
      <c r="H233" s="41">
        <v>380000</v>
      </c>
    </row>
    <row r="234" ht="29.9" customHeight="1" spans="1:8">
      <c r="A234" s="42" t="s">
        <v>45</v>
      </c>
      <c r="B234" s="39" t="s">
        <v>492</v>
      </c>
      <c r="C234" s="39" t="s">
        <v>800</v>
      </c>
      <c r="D234" s="39" t="s">
        <v>808</v>
      </c>
      <c r="E234" s="37" t="s">
        <v>527</v>
      </c>
      <c r="F234" s="40">
        <v>1</v>
      </c>
      <c r="G234" s="41">
        <v>490000</v>
      </c>
      <c r="H234" s="41">
        <v>490000</v>
      </c>
    </row>
    <row r="235" ht="29.9" customHeight="1" spans="1:8">
      <c r="A235" s="42" t="s">
        <v>45</v>
      </c>
      <c r="B235" s="39" t="s">
        <v>492</v>
      </c>
      <c r="C235" s="39" t="s">
        <v>800</v>
      </c>
      <c r="D235" s="39" t="s">
        <v>809</v>
      </c>
      <c r="E235" s="37" t="s">
        <v>495</v>
      </c>
      <c r="F235" s="40">
        <v>2</v>
      </c>
      <c r="G235" s="41">
        <v>7000</v>
      </c>
      <c r="H235" s="41">
        <v>14000</v>
      </c>
    </row>
    <row r="236" ht="29.9" customHeight="1" spans="1:8">
      <c r="A236" s="42" t="s">
        <v>45</v>
      </c>
      <c r="B236" s="39" t="s">
        <v>492</v>
      </c>
      <c r="C236" s="39" t="s">
        <v>800</v>
      </c>
      <c r="D236" s="39" t="s">
        <v>810</v>
      </c>
      <c r="E236" s="37" t="s">
        <v>495</v>
      </c>
      <c r="F236" s="40">
        <v>2</v>
      </c>
      <c r="G236" s="41">
        <v>29000</v>
      </c>
      <c r="H236" s="41">
        <v>58000</v>
      </c>
    </row>
    <row r="237" ht="29.9" customHeight="1" spans="1:8">
      <c r="A237" s="42" t="s">
        <v>45</v>
      </c>
      <c r="B237" s="39" t="s">
        <v>492</v>
      </c>
      <c r="C237" s="39" t="s">
        <v>800</v>
      </c>
      <c r="D237" s="39" t="s">
        <v>811</v>
      </c>
      <c r="E237" s="37" t="s">
        <v>495</v>
      </c>
      <c r="F237" s="40">
        <v>2</v>
      </c>
      <c r="G237" s="41">
        <v>7000</v>
      </c>
      <c r="H237" s="41">
        <v>14000</v>
      </c>
    </row>
    <row r="238" ht="29.9" customHeight="1" spans="1:8">
      <c r="A238" s="42" t="s">
        <v>45</v>
      </c>
      <c r="B238" s="39" t="s">
        <v>492</v>
      </c>
      <c r="C238" s="39" t="s">
        <v>800</v>
      </c>
      <c r="D238" s="39" t="s">
        <v>812</v>
      </c>
      <c r="E238" s="37" t="s">
        <v>495</v>
      </c>
      <c r="F238" s="40">
        <v>1</v>
      </c>
      <c r="G238" s="41">
        <v>260000</v>
      </c>
      <c r="H238" s="41">
        <v>260000</v>
      </c>
    </row>
    <row r="239" ht="29.9" customHeight="1" spans="1:8">
      <c r="A239" s="42" t="s">
        <v>45</v>
      </c>
      <c r="B239" s="39" t="s">
        <v>492</v>
      </c>
      <c r="C239" s="39" t="s">
        <v>800</v>
      </c>
      <c r="D239" s="39" t="s">
        <v>813</v>
      </c>
      <c r="E239" s="37" t="s">
        <v>495</v>
      </c>
      <c r="F239" s="40">
        <v>2</v>
      </c>
      <c r="G239" s="41">
        <v>42000</v>
      </c>
      <c r="H239" s="41">
        <v>84000</v>
      </c>
    </row>
    <row r="240" ht="29.9" customHeight="1" spans="1:8">
      <c r="A240" s="42" t="s">
        <v>45</v>
      </c>
      <c r="B240" s="39" t="s">
        <v>492</v>
      </c>
      <c r="C240" s="39" t="s">
        <v>800</v>
      </c>
      <c r="D240" s="39" t="s">
        <v>814</v>
      </c>
      <c r="E240" s="37" t="s">
        <v>495</v>
      </c>
      <c r="F240" s="40">
        <v>7</v>
      </c>
      <c r="G240" s="41">
        <v>29000</v>
      </c>
      <c r="H240" s="41">
        <v>203000</v>
      </c>
    </row>
    <row r="241" ht="29.9" customHeight="1" spans="1:8">
      <c r="A241" s="42" t="s">
        <v>45</v>
      </c>
      <c r="B241" s="39" t="s">
        <v>492</v>
      </c>
      <c r="C241" s="39" t="s">
        <v>800</v>
      </c>
      <c r="D241" s="39" t="s">
        <v>815</v>
      </c>
      <c r="E241" s="37" t="s">
        <v>495</v>
      </c>
      <c r="F241" s="40">
        <v>2</v>
      </c>
      <c r="G241" s="41">
        <v>49000</v>
      </c>
      <c r="H241" s="41">
        <v>98000</v>
      </c>
    </row>
    <row r="242" ht="29.9" customHeight="1" spans="1:8">
      <c r="A242" s="42" t="s">
        <v>45</v>
      </c>
      <c r="B242" s="39" t="s">
        <v>492</v>
      </c>
      <c r="C242" s="39" t="s">
        <v>800</v>
      </c>
      <c r="D242" s="39" t="s">
        <v>816</v>
      </c>
      <c r="E242" s="37" t="s">
        <v>495</v>
      </c>
      <c r="F242" s="40">
        <v>1</v>
      </c>
      <c r="G242" s="41">
        <v>848000</v>
      </c>
      <c r="H242" s="41">
        <v>848000</v>
      </c>
    </row>
    <row r="243" ht="29.9" customHeight="1" spans="1:8">
      <c r="A243" s="42" t="s">
        <v>45</v>
      </c>
      <c r="B243" s="39" t="s">
        <v>492</v>
      </c>
      <c r="C243" s="39" t="s">
        <v>800</v>
      </c>
      <c r="D243" s="39" t="s">
        <v>817</v>
      </c>
      <c r="E243" s="37" t="s">
        <v>495</v>
      </c>
      <c r="F243" s="40">
        <v>1</v>
      </c>
      <c r="G243" s="41">
        <v>150000</v>
      </c>
      <c r="H243" s="41">
        <v>150000</v>
      </c>
    </row>
    <row r="244" ht="29.9" customHeight="1" spans="1:8">
      <c r="A244" s="42" t="s">
        <v>45</v>
      </c>
      <c r="B244" s="39" t="s">
        <v>492</v>
      </c>
      <c r="C244" s="39" t="s">
        <v>800</v>
      </c>
      <c r="D244" s="39" t="s">
        <v>818</v>
      </c>
      <c r="E244" s="37" t="s">
        <v>495</v>
      </c>
      <c r="F244" s="40">
        <v>1</v>
      </c>
      <c r="G244" s="41">
        <v>55000</v>
      </c>
      <c r="H244" s="41">
        <v>55000</v>
      </c>
    </row>
    <row r="245" ht="29.9" customHeight="1" spans="1:8">
      <c r="A245" s="42" t="s">
        <v>45</v>
      </c>
      <c r="B245" s="39" t="s">
        <v>492</v>
      </c>
      <c r="C245" s="39" t="s">
        <v>800</v>
      </c>
      <c r="D245" s="39" t="s">
        <v>819</v>
      </c>
      <c r="E245" s="37" t="s">
        <v>495</v>
      </c>
      <c r="F245" s="40">
        <v>1</v>
      </c>
      <c r="G245" s="41">
        <v>12000</v>
      </c>
      <c r="H245" s="41">
        <v>12000</v>
      </c>
    </row>
    <row r="246" ht="29.9" customHeight="1" spans="1:8">
      <c r="A246" s="42" t="s">
        <v>45</v>
      </c>
      <c r="B246" s="39" t="s">
        <v>492</v>
      </c>
      <c r="C246" s="39" t="s">
        <v>820</v>
      </c>
      <c r="D246" s="39" t="s">
        <v>821</v>
      </c>
      <c r="E246" s="37" t="s">
        <v>495</v>
      </c>
      <c r="F246" s="40">
        <v>1</v>
      </c>
      <c r="G246" s="41">
        <v>23500</v>
      </c>
      <c r="H246" s="41">
        <v>23500</v>
      </c>
    </row>
    <row r="247" ht="29.9" customHeight="1" spans="1:8">
      <c r="A247" s="42" t="s">
        <v>45</v>
      </c>
      <c r="B247" s="39" t="s">
        <v>492</v>
      </c>
      <c r="C247" s="39" t="s">
        <v>820</v>
      </c>
      <c r="D247" s="39" t="s">
        <v>822</v>
      </c>
      <c r="E247" s="37" t="s">
        <v>495</v>
      </c>
      <c r="F247" s="40">
        <v>1</v>
      </c>
      <c r="G247" s="41">
        <v>7150</v>
      </c>
      <c r="H247" s="41">
        <v>7150</v>
      </c>
    </row>
    <row r="248" ht="29.9" customHeight="1" spans="1:8">
      <c r="A248" s="42" t="s">
        <v>45</v>
      </c>
      <c r="B248" s="39" t="s">
        <v>492</v>
      </c>
      <c r="C248" s="39" t="s">
        <v>820</v>
      </c>
      <c r="D248" s="39" t="s">
        <v>823</v>
      </c>
      <c r="E248" s="37" t="s">
        <v>495</v>
      </c>
      <c r="F248" s="40">
        <v>2</v>
      </c>
      <c r="G248" s="41">
        <v>6500</v>
      </c>
      <c r="H248" s="41">
        <v>13000</v>
      </c>
    </row>
    <row r="249" ht="29.9" customHeight="1" spans="1:8">
      <c r="A249" s="42" t="s">
        <v>45</v>
      </c>
      <c r="B249" s="39" t="s">
        <v>492</v>
      </c>
      <c r="C249" s="39" t="s">
        <v>820</v>
      </c>
      <c r="D249" s="39" t="s">
        <v>823</v>
      </c>
      <c r="E249" s="37" t="s">
        <v>495</v>
      </c>
      <c r="F249" s="40">
        <v>1</v>
      </c>
      <c r="G249" s="41">
        <v>6500</v>
      </c>
      <c r="H249" s="41">
        <v>6500</v>
      </c>
    </row>
    <row r="250" ht="29.9" customHeight="1" spans="1:8">
      <c r="A250" s="42" t="s">
        <v>45</v>
      </c>
      <c r="B250" s="39" t="s">
        <v>492</v>
      </c>
      <c r="C250" s="39" t="s">
        <v>820</v>
      </c>
      <c r="D250" s="39" t="s">
        <v>824</v>
      </c>
      <c r="E250" s="37" t="s">
        <v>495</v>
      </c>
      <c r="F250" s="40">
        <v>1</v>
      </c>
      <c r="G250" s="41">
        <v>30000</v>
      </c>
      <c r="H250" s="41">
        <v>30000</v>
      </c>
    </row>
    <row r="251" ht="29.9" customHeight="1" spans="1:8">
      <c r="A251" s="42" t="s">
        <v>45</v>
      </c>
      <c r="B251" s="39" t="s">
        <v>492</v>
      </c>
      <c r="C251" s="39" t="s">
        <v>820</v>
      </c>
      <c r="D251" s="39" t="s">
        <v>825</v>
      </c>
      <c r="E251" s="37" t="s">
        <v>495</v>
      </c>
      <c r="F251" s="40">
        <v>2</v>
      </c>
      <c r="G251" s="41">
        <v>9300</v>
      </c>
      <c r="H251" s="41">
        <v>18600</v>
      </c>
    </row>
    <row r="252" ht="29.9" customHeight="1" spans="1:8">
      <c r="A252" s="42" t="s">
        <v>45</v>
      </c>
      <c r="B252" s="39" t="s">
        <v>492</v>
      </c>
      <c r="C252" s="39" t="s">
        <v>826</v>
      </c>
      <c r="D252" s="39" t="s">
        <v>827</v>
      </c>
      <c r="E252" s="37" t="s">
        <v>495</v>
      </c>
      <c r="F252" s="40">
        <v>1</v>
      </c>
      <c r="G252" s="41">
        <v>35000</v>
      </c>
      <c r="H252" s="41">
        <v>35000</v>
      </c>
    </row>
    <row r="253" ht="29.9" customHeight="1" spans="1:8">
      <c r="A253" s="42" t="s">
        <v>45</v>
      </c>
      <c r="B253" s="39" t="s">
        <v>492</v>
      </c>
      <c r="C253" s="39" t="s">
        <v>826</v>
      </c>
      <c r="D253" s="39" t="s">
        <v>828</v>
      </c>
      <c r="E253" s="37" t="s">
        <v>495</v>
      </c>
      <c r="F253" s="40">
        <v>2</v>
      </c>
      <c r="G253" s="41">
        <v>20000</v>
      </c>
      <c r="H253" s="41">
        <v>40000</v>
      </c>
    </row>
    <row r="254" ht="29.9" customHeight="1" spans="1:8">
      <c r="A254" s="42" t="s">
        <v>45</v>
      </c>
      <c r="B254" s="39" t="s">
        <v>492</v>
      </c>
      <c r="C254" s="39" t="s">
        <v>826</v>
      </c>
      <c r="D254" s="39" t="s">
        <v>828</v>
      </c>
      <c r="E254" s="37" t="s">
        <v>495</v>
      </c>
      <c r="F254" s="40">
        <v>1</v>
      </c>
      <c r="G254" s="41">
        <v>20000</v>
      </c>
      <c r="H254" s="41">
        <v>20000</v>
      </c>
    </row>
    <row r="255" ht="29.9" customHeight="1" spans="1:8">
      <c r="A255" s="42" t="s">
        <v>45</v>
      </c>
      <c r="B255" s="39" t="s">
        <v>492</v>
      </c>
      <c r="C255" s="39" t="s">
        <v>829</v>
      </c>
      <c r="D255" s="39" t="s">
        <v>830</v>
      </c>
      <c r="E255" s="37" t="s">
        <v>495</v>
      </c>
      <c r="F255" s="40">
        <v>1</v>
      </c>
      <c r="G255" s="41">
        <v>30000</v>
      </c>
      <c r="H255" s="41">
        <v>30000</v>
      </c>
    </row>
    <row r="256" ht="29.9" customHeight="1" spans="1:8">
      <c r="A256" s="42" t="s">
        <v>45</v>
      </c>
      <c r="B256" s="39" t="s">
        <v>492</v>
      </c>
      <c r="C256" s="39" t="s">
        <v>829</v>
      </c>
      <c r="D256" s="39" t="s">
        <v>831</v>
      </c>
      <c r="E256" s="37" t="s">
        <v>495</v>
      </c>
      <c r="F256" s="40">
        <v>1</v>
      </c>
      <c r="G256" s="41">
        <v>30000</v>
      </c>
      <c r="H256" s="41">
        <v>30000</v>
      </c>
    </row>
    <row r="257" ht="29.9" customHeight="1" spans="1:8">
      <c r="A257" s="42" t="s">
        <v>45</v>
      </c>
      <c r="B257" s="39" t="s">
        <v>492</v>
      </c>
      <c r="C257" s="39" t="s">
        <v>829</v>
      </c>
      <c r="D257" s="39" t="s">
        <v>832</v>
      </c>
      <c r="E257" s="37" t="s">
        <v>495</v>
      </c>
      <c r="F257" s="40">
        <v>1</v>
      </c>
      <c r="G257" s="41">
        <v>2100</v>
      </c>
      <c r="H257" s="41">
        <v>2100</v>
      </c>
    </row>
    <row r="258" ht="29.9" customHeight="1" spans="1:8">
      <c r="A258" s="42" t="s">
        <v>45</v>
      </c>
      <c r="B258" s="39" t="s">
        <v>492</v>
      </c>
      <c r="C258" s="39" t="s">
        <v>829</v>
      </c>
      <c r="D258" s="39" t="s">
        <v>833</v>
      </c>
      <c r="E258" s="37" t="s">
        <v>495</v>
      </c>
      <c r="F258" s="40">
        <v>1</v>
      </c>
      <c r="G258" s="41">
        <v>218000</v>
      </c>
      <c r="H258" s="41">
        <v>218000</v>
      </c>
    </row>
    <row r="259" ht="29.9" customHeight="1" spans="1:8">
      <c r="A259" s="42" t="s">
        <v>45</v>
      </c>
      <c r="B259" s="39" t="s">
        <v>492</v>
      </c>
      <c r="C259" s="39" t="s">
        <v>829</v>
      </c>
      <c r="D259" s="39" t="s">
        <v>834</v>
      </c>
      <c r="E259" s="37" t="s">
        <v>495</v>
      </c>
      <c r="F259" s="40">
        <v>1</v>
      </c>
      <c r="G259" s="41">
        <v>8700</v>
      </c>
      <c r="H259" s="41">
        <v>8700</v>
      </c>
    </row>
    <row r="260" ht="29.9" customHeight="1" spans="1:8">
      <c r="A260" s="42" t="s">
        <v>45</v>
      </c>
      <c r="B260" s="39" t="s">
        <v>492</v>
      </c>
      <c r="C260" s="39" t="s">
        <v>829</v>
      </c>
      <c r="D260" s="39" t="s">
        <v>834</v>
      </c>
      <c r="E260" s="37" t="s">
        <v>495</v>
      </c>
      <c r="F260" s="40">
        <v>1</v>
      </c>
      <c r="G260" s="41">
        <v>20000</v>
      </c>
      <c r="H260" s="41">
        <v>20000</v>
      </c>
    </row>
    <row r="261" ht="29.9" customHeight="1" spans="1:8">
      <c r="A261" s="42" t="s">
        <v>45</v>
      </c>
      <c r="B261" s="39" t="s">
        <v>492</v>
      </c>
      <c r="C261" s="39" t="s">
        <v>829</v>
      </c>
      <c r="D261" s="39" t="s">
        <v>835</v>
      </c>
      <c r="E261" s="37" t="s">
        <v>495</v>
      </c>
      <c r="F261" s="40">
        <v>1</v>
      </c>
      <c r="G261" s="41">
        <v>24500</v>
      </c>
      <c r="H261" s="41">
        <v>24500</v>
      </c>
    </row>
    <row r="262" ht="29.9" customHeight="1" spans="1:8">
      <c r="A262" s="42" t="s">
        <v>45</v>
      </c>
      <c r="B262" s="39" t="s">
        <v>492</v>
      </c>
      <c r="C262" s="39" t="s">
        <v>829</v>
      </c>
      <c r="D262" s="39" t="s">
        <v>836</v>
      </c>
      <c r="E262" s="37" t="s">
        <v>495</v>
      </c>
      <c r="F262" s="40">
        <v>2</v>
      </c>
      <c r="G262" s="41">
        <v>6500</v>
      </c>
      <c r="H262" s="41">
        <v>13000</v>
      </c>
    </row>
    <row r="263" ht="29.9" customHeight="1" spans="1:8">
      <c r="A263" s="42" t="s">
        <v>45</v>
      </c>
      <c r="B263" s="39" t="s">
        <v>492</v>
      </c>
      <c r="C263" s="39" t="s">
        <v>829</v>
      </c>
      <c r="D263" s="39" t="s">
        <v>836</v>
      </c>
      <c r="E263" s="37" t="s">
        <v>495</v>
      </c>
      <c r="F263" s="40">
        <v>1</v>
      </c>
      <c r="G263" s="41">
        <v>6500</v>
      </c>
      <c r="H263" s="41">
        <v>6500</v>
      </c>
    </row>
    <row r="264" ht="29.9" customHeight="1" spans="1:8">
      <c r="A264" s="42" t="s">
        <v>45</v>
      </c>
      <c r="B264" s="39" t="s">
        <v>492</v>
      </c>
      <c r="C264" s="39" t="s">
        <v>829</v>
      </c>
      <c r="D264" s="39" t="s">
        <v>837</v>
      </c>
      <c r="E264" s="37" t="s">
        <v>495</v>
      </c>
      <c r="F264" s="40">
        <v>1</v>
      </c>
      <c r="G264" s="41">
        <v>150000</v>
      </c>
      <c r="H264" s="41">
        <v>150000</v>
      </c>
    </row>
    <row r="265" ht="29.9" customHeight="1" spans="1:8">
      <c r="A265" s="42" t="s">
        <v>45</v>
      </c>
      <c r="B265" s="39" t="s">
        <v>492</v>
      </c>
      <c r="C265" s="39" t="s">
        <v>829</v>
      </c>
      <c r="D265" s="39" t="s">
        <v>838</v>
      </c>
      <c r="E265" s="37" t="s">
        <v>495</v>
      </c>
      <c r="F265" s="40">
        <v>2</v>
      </c>
      <c r="G265" s="41">
        <v>8625</v>
      </c>
      <c r="H265" s="41">
        <v>17250</v>
      </c>
    </row>
    <row r="266" ht="29.9" customHeight="1" spans="1:8">
      <c r="A266" s="42" t="s">
        <v>45</v>
      </c>
      <c r="B266" s="39" t="s">
        <v>492</v>
      </c>
      <c r="C266" s="39" t="s">
        <v>829</v>
      </c>
      <c r="D266" s="39" t="s">
        <v>839</v>
      </c>
      <c r="E266" s="37" t="s">
        <v>495</v>
      </c>
      <c r="F266" s="40">
        <v>1</v>
      </c>
      <c r="G266" s="41">
        <v>19500</v>
      </c>
      <c r="H266" s="41">
        <v>19500</v>
      </c>
    </row>
    <row r="267" ht="29.9" customHeight="1" spans="1:8">
      <c r="A267" s="42" t="s">
        <v>45</v>
      </c>
      <c r="B267" s="39" t="s">
        <v>492</v>
      </c>
      <c r="C267" s="39" t="s">
        <v>829</v>
      </c>
      <c r="D267" s="39" t="s">
        <v>840</v>
      </c>
      <c r="E267" s="37" t="s">
        <v>495</v>
      </c>
      <c r="F267" s="40">
        <v>1</v>
      </c>
      <c r="G267" s="41">
        <v>8000</v>
      </c>
      <c r="H267" s="41">
        <v>8000</v>
      </c>
    </row>
    <row r="268" ht="29.9" customHeight="1" spans="1:8">
      <c r="A268" s="42" t="s">
        <v>45</v>
      </c>
      <c r="B268" s="39" t="s">
        <v>492</v>
      </c>
      <c r="C268" s="39" t="s">
        <v>829</v>
      </c>
      <c r="D268" s="39" t="s">
        <v>841</v>
      </c>
      <c r="E268" s="37" t="s">
        <v>495</v>
      </c>
      <c r="F268" s="40">
        <v>2</v>
      </c>
      <c r="G268" s="41">
        <v>5000</v>
      </c>
      <c r="H268" s="41">
        <v>10000</v>
      </c>
    </row>
    <row r="269" ht="29.9" customHeight="1" spans="1:8">
      <c r="A269" s="42" t="s">
        <v>45</v>
      </c>
      <c r="B269" s="39" t="s">
        <v>492</v>
      </c>
      <c r="C269" s="39" t="s">
        <v>829</v>
      </c>
      <c r="D269" s="39" t="s">
        <v>842</v>
      </c>
      <c r="E269" s="37" t="s">
        <v>495</v>
      </c>
      <c r="F269" s="40">
        <v>1</v>
      </c>
      <c r="G269" s="41">
        <v>29800</v>
      </c>
      <c r="H269" s="41">
        <v>29800</v>
      </c>
    </row>
    <row r="270" ht="29.9" customHeight="1" spans="1:8">
      <c r="A270" s="42" t="s">
        <v>45</v>
      </c>
      <c r="B270" s="39" t="s">
        <v>492</v>
      </c>
      <c r="C270" s="39" t="s">
        <v>829</v>
      </c>
      <c r="D270" s="39" t="s">
        <v>843</v>
      </c>
      <c r="E270" s="37" t="s">
        <v>495</v>
      </c>
      <c r="F270" s="40">
        <v>1</v>
      </c>
      <c r="G270" s="41">
        <v>34000</v>
      </c>
      <c r="H270" s="41">
        <v>34000</v>
      </c>
    </row>
    <row r="271" ht="29.9" customHeight="1" spans="1:8">
      <c r="A271" s="42" t="s">
        <v>45</v>
      </c>
      <c r="B271" s="39" t="s">
        <v>492</v>
      </c>
      <c r="C271" s="39" t="s">
        <v>829</v>
      </c>
      <c r="D271" s="39" t="s">
        <v>844</v>
      </c>
      <c r="E271" s="37" t="s">
        <v>495</v>
      </c>
      <c r="F271" s="40">
        <v>1</v>
      </c>
      <c r="G271" s="41">
        <v>5500</v>
      </c>
      <c r="H271" s="41">
        <v>5500</v>
      </c>
    </row>
    <row r="272" ht="29.9" customHeight="1" spans="1:8">
      <c r="A272" s="42" t="s">
        <v>45</v>
      </c>
      <c r="B272" s="39" t="s">
        <v>492</v>
      </c>
      <c r="C272" s="39" t="s">
        <v>829</v>
      </c>
      <c r="D272" s="39" t="s">
        <v>845</v>
      </c>
      <c r="E272" s="37" t="s">
        <v>495</v>
      </c>
      <c r="F272" s="40">
        <v>1</v>
      </c>
      <c r="G272" s="41">
        <v>5800</v>
      </c>
      <c r="H272" s="41">
        <v>5800</v>
      </c>
    </row>
    <row r="273" ht="29.9" customHeight="1" spans="1:8">
      <c r="A273" s="42" t="s">
        <v>45</v>
      </c>
      <c r="B273" s="39" t="s">
        <v>492</v>
      </c>
      <c r="C273" s="39" t="s">
        <v>829</v>
      </c>
      <c r="D273" s="39" t="s">
        <v>846</v>
      </c>
      <c r="E273" s="37" t="s">
        <v>495</v>
      </c>
      <c r="F273" s="40">
        <v>2</v>
      </c>
      <c r="G273" s="41">
        <v>4300</v>
      </c>
      <c r="H273" s="41">
        <v>8600</v>
      </c>
    </row>
    <row r="274" ht="29.9" customHeight="1" spans="1:8">
      <c r="A274" s="42" t="s">
        <v>45</v>
      </c>
      <c r="B274" s="39" t="s">
        <v>492</v>
      </c>
      <c r="C274" s="39" t="s">
        <v>829</v>
      </c>
      <c r="D274" s="39" t="s">
        <v>847</v>
      </c>
      <c r="E274" s="37" t="s">
        <v>495</v>
      </c>
      <c r="F274" s="40">
        <v>2</v>
      </c>
      <c r="G274" s="41">
        <v>20000</v>
      </c>
      <c r="H274" s="41">
        <v>40000</v>
      </c>
    </row>
    <row r="275" ht="29.9" customHeight="1" spans="1:8">
      <c r="A275" s="42" t="s">
        <v>45</v>
      </c>
      <c r="B275" s="39" t="s">
        <v>492</v>
      </c>
      <c r="C275" s="39" t="s">
        <v>829</v>
      </c>
      <c r="D275" s="39" t="s">
        <v>848</v>
      </c>
      <c r="E275" s="37" t="s">
        <v>849</v>
      </c>
      <c r="F275" s="40">
        <v>2</v>
      </c>
      <c r="G275" s="41">
        <v>2000</v>
      </c>
      <c r="H275" s="41">
        <v>4000</v>
      </c>
    </row>
    <row r="276" ht="29.9" customHeight="1" spans="1:8">
      <c r="A276" s="42" t="s">
        <v>45</v>
      </c>
      <c r="B276" s="39" t="s">
        <v>492</v>
      </c>
      <c r="C276" s="39" t="s">
        <v>829</v>
      </c>
      <c r="D276" s="39" t="s">
        <v>850</v>
      </c>
      <c r="E276" s="37" t="s">
        <v>495</v>
      </c>
      <c r="F276" s="40">
        <v>2</v>
      </c>
      <c r="G276" s="41">
        <v>5000</v>
      </c>
      <c r="H276" s="41">
        <v>10000</v>
      </c>
    </row>
    <row r="277" ht="29.9" customHeight="1" spans="1:8">
      <c r="A277" s="42" t="s">
        <v>45</v>
      </c>
      <c r="B277" s="39" t="s">
        <v>492</v>
      </c>
      <c r="C277" s="39" t="s">
        <v>829</v>
      </c>
      <c r="D277" s="39" t="s">
        <v>851</v>
      </c>
      <c r="E277" s="37" t="s">
        <v>497</v>
      </c>
      <c r="F277" s="40">
        <v>1</v>
      </c>
      <c r="G277" s="41">
        <v>125000</v>
      </c>
      <c r="H277" s="41">
        <v>125000</v>
      </c>
    </row>
    <row r="278" ht="29.9" customHeight="1" spans="1:8">
      <c r="A278" s="42" t="s">
        <v>45</v>
      </c>
      <c r="B278" s="39" t="s">
        <v>492</v>
      </c>
      <c r="C278" s="39" t="s">
        <v>829</v>
      </c>
      <c r="D278" s="39" t="s">
        <v>852</v>
      </c>
      <c r="E278" s="37" t="s">
        <v>495</v>
      </c>
      <c r="F278" s="40">
        <v>1</v>
      </c>
      <c r="G278" s="41">
        <v>75000</v>
      </c>
      <c r="H278" s="41">
        <v>75000</v>
      </c>
    </row>
    <row r="279" ht="29.9" customHeight="1" spans="1:8">
      <c r="A279" s="42" t="s">
        <v>45</v>
      </c>
      <c r="B279" s="39" t="s">
        <v>492</v>
      </c>
      <c r="C279" s="39" t="s">
        <v>829</v>
      </c>
      <c r="D279" s="39" t="s">
        <v>853</v>
      </c>
      <c r="E279" s="37" t="s">
        <v>495</v>
      </c>
      <c r="F279" s="40">
        <v>1</v>
      </c>
      <c r="G279" s="41">
        <v>3000</v>
      </c>
      <c r="H279" s="41">
        <v>3000</v>
      </c>
    </row>
    <row r="280" ht="29.9" customHeight="1" spans="1:8">
      <c r="A280" s="42" t="s">
        <v>45</v>
      </c>
      <c r="B280" s="39" t="s">
        <v>492</v>
      </c>
      <c r="C280" s="39" t="s">
        <v>829</v>
      </c>
      <c r="D280" s="39" t="s">
        <v>854</v>
      </c>
      <c r="E280" s="37" t="s">
        <v>495</v>
      </c>
      <c r="F280" s="40">
        <v>1</v>
      </c>
      <c r="G280" s="41">
        <v>13000</v>
      </c>
      <c r="H280" s="41">
        <v>13000</v>
      </c>
    </row>
    <row r="281" ht="29.9" customHeight="1" spans="1:8">
      <c r="A281" s="42" t="s">
        <v>45</v>
      </c>
      <c r="B281" s="39" t="s">
        <v>492</v>
      </c>
      <c r="C281" s="39" t="s">
        <v>829</v>
      </c>
      <c r="D281" s="39" t="s">
        <v>855</v>
      </c>
      <c r="E281" s="37" t="s">
        <v>495</v>
      </c>
      <c r="F281" s="40">
        <v>2</v>
      </c>
      <c r="G281" s="41">
        <v>36000</v>
      </c>
      <c r="H281" s="41">
        <v>72000</v>
      </c>
    </row>
    <row r="282" ht="29.9" customHeight="1" spans="1:8">
      <c r="A282" s="42" t="s">
        <v>45</v>
      </c>
      <c r="B282" s="39" t="s">
        <v>492</v>
      </c>
      <c r="C282" s="39" t="s">
        <v>829</v>
      </c>
      <c r="D282" s="39" t="s">
        <v>856</v>
      </c>
      <c r="E282" s="37" t="s">
        <v>495</v>
      </c>
      <c r="F282" s="40">
        <v>1</v>
      </c>
      <c r="G282" s="41">
        <v>310000</v>
      </c>
      <c r="H282" s="41">
        <v>310000</v>
      </c>
    </row>
    <row r="283" ht="29.9" customHeight="1" spans="1:8">
      <c r="A283" s="42" t="s">
        <v>45</v>
      </c>
      <c r="B283" s="39" t="s">
        <v>492</v>
      </c>
      <c r="C283" s="39" t="s">
        <v>829</v>
      </c>
      <c r="D283" s="39" t="s">
        <v>857</v>
      </c>
      <c r="E283" s="37" t="s">
        <v>495</v>
      </c>
      <c r="F283" s="40">
        <v>1</v>
      </c>
      <c r="G283" s="41">
        <v>150000</v>
      </c>
      <c r="H283" s="41">
        <v>150000</v>
      </c>
    </row>
    <row r="284" ht="29.9" customHeight="1" spans="1:8">
      <c r="A284" s="42" t="s">
        <v>45</v>
      </c>
      <c r="B284" s="39" t="s">
        <v>492</v>
      </c>
      <c r="C284" s="39" t="s">
        <v>829</v>
      </c>
      <c r="D284" s="39" t="s">
        <v>858</v>
      </c>
      <c r="E284" s="37" t="s">
        <v>495</v>
      </c>
      <c r="F284" s="40">
        <v>1</v>
      </c>
      <c r="G284" s="41">
        <v>4000</v>
      </c>
      <c r="H284" s="41">
        <v>4000</v>
      </c>
    </row>
    <row r="285" ht="29.9" customHeight="1" spans="1:8">
      <c r="A285" s="42" t="s">
        <v>45</v>
      </c>
      <c r="B285" s="39" t="s">
        <v>492</v>
      </c>
      <c r="C285" s="39" t="s">
        <v>829</v>
      </c>
      <c r="D285" s="39" t="s">
        <v>859</v>
      </c>
      <c r="E285" s="37" t="s">
        <v>495</v>
      </c>
      <c r="F285" s="40">
        <v>1</v>
      </c>
      <c r="G285" s="41">
        <v>15500</v>
      </c>
      <c r="H285" s="41">
        <v>15500</v>
      </c>
    </row>
    <row r="286" ht="29.9" customHeight="1" spans="1:8">
      <c r="A286" s="42" t="s">
        <v>45</v>
      </c>
      <c r="B286" s="39" t="s">
        <v>492</v>
      </c>
      <c r="C286" s="39" t="s">
        <v>829</v>
      </c>
      <c r="D286" s="39" t="s">
        <v>860</v>
      </c>
      <c r="E286" s="37" t="s">
        <v>495</v>
      </c>
      <c r="F286" s="40">
        <v>1</v>
      </c>
      <c r="G286" s="41">
        <v>75000</v>
      </c>
      <c r="H286" s="41">
        <v>75000</v>
      </c>
    </row>
    <row r="287" ht="29.9" customHeight="1" spans="1:8">
      <c r="A287" s="42" t="s">
        <v>45</v>
      </c>
      <c r="B287" s="39" t="s">
        <v>492</v>
      </c>
      <c r="C287" s="39" t="s">
        <v>829</v>
      </c>
      <c r="D287" s="39" t="s">
        <v>861</v>
      </c>
      <c r="E287" s="37" t="s">
        <v>495</v>
      </c>
      <c r="F287" s="40">
        <v>2</v>
      </c>
      <c r="G287" s="41">
        <v>3100</v>
      </c>
      <c r="H287" s="41">
        <v>6200</v>
      </c>
    </row>
    <row r="288" ht="29.9" customHeight="1" spans="1:8">
      <c r="A288" s="42" t="s">
        <v>45</v>
      </c>
      <c r="B288" s="39" t="s">
        <v>492</v>
      </c>
      <c r="C288" s="39" t="s">
        <v>829</v>
      </c>
      <c r="D288" s="39" t="s">
        <v>862</v>
      </c>
      <c r="E288" s="37" t="s">
        <v>849</v>
      </c>
      <c r="F288" s="40">
        <v>5</v>
      </c>
      <c r="G288" s="41">
        <v>3000</v>
      </c>
      <c r="H288" s="41">
        <v>15000</v>
      </c>
    </row>
    <row r="289" ht="29.9" customHeight="1" spans="1:8">
      <c r="A289" s="42" t="s">
        <v>45</v>
      </c>
      <c r="B289" s="39" t="s">
        <v>492</v>
      </c>
      <c r="C289" s="39" t="s">
        <v>829</v>
      </c>
      <c r="D289" s="39" t="s">
        <v>863</v>
      </c>
      <c r="E289" s="37" t="s">
        <v>495</v>
      </c>
      <c r="F289" s="40">
        <v>2</v>
      </c>
      <c r="G289" s="41">
        <v>65000</v>
      </c>
      <c r="H289" s="41">
        <v>130000</v>
      </c>
    </row>
    <row r="290" ht="29.9" customHeight="1" spans="1:8">
      <c r="A290" s="42" t="s">
        <v>45</v>
      </c>
      <c r="B290" s="39" t="s">
        <v>492</v>
      </c>
      <c r="C290" s="39" t="s">
        <v>829</v>
      </c>
      <c r="D290" s="39" t="s">
        <v>863</v>
      </c>
      <c r="E290" s="37" t="s">
        <v>495</v>
      </c>
      <c r="F290" s="40">
        <v>2</v>
      </c>
      <c r="G290" s="41">
        <v>12300</v>
      </c>
      <c r="H290" s="41">
        <v>24600</v>
      </c>
    </row>
    <row r="291" ht="29.9" customHeight="1" spans="1:8">
      <c r="A291" s="42" t="s">
        <v>45</v>
      </c>
      <c r="B291" s="39" t="s">
        <v>492</v>
      </c>
      <c r="C291" s="39" t="s">
        <v>829</v>
      </c>
      <c r="D291" s="39" t="s">
        <v>864</v>
      </c>
      <c r="E291" s="37" t="s">
        <v>495</v>
      </c>
      <c r="F291" s="40">
        <v>1</v>
      </c>
      <c r="G291" s="41">
        <v>78000</v>
      </c>
      <c r="H291" s="41">
        <v>78000</v>
      </c>
    </row>
    <row r="292" ht="29.9" customHeight="1" spans="1:8">
      <c r="A292" s="42" t="s">
        <v>45</v>
      </c>
      <c r="B292" s="39" t="s">
        <v>492</v>
      </c>
      <c r="C292" s="39" t="s">
        <v>829</v>
      </c>
      <c r="D292" s="39" t="s">
        <v>865</v>
      </c>
      <c r="E292" s="37" t="s">
        <v>495</v>
      </c>
      <c r="F292" s="40">
        <v>2</v>
      </c>
      <c r="G292" s="41">
        <v>6500</v>
      </c>
      <c r="H292" s="41">
        <v>13000</v>
      </c>
    </row>
    <row r="293" ht="29.9" customHeight="1" spans="1:8">
      <c r="A293" s="42" t="s">
        <v>45</v>
      </c>
      <c r="B293" s="39" t="s">
        <v>492</v>
      </c>
      <c r="C293" s="39" t="s">
        <v>829</v>
      </c>
      <c r="D293" s="39" t="s">
        <v>866</v>
      </c>
      <c r="E293" s="37" t="s">
        <v>497</v>
      </c>
      <c r="F293" s="40">
        <v>3</v>
      </c>
      <c r="G293" s="41">
        <v>1400</v>
      </c>
      <c r="H293" s="41">
        <v>4200</v>
      </c>
    </row>
    <row r="294" ht="29.9" customHeight="1" spans="1:8">
      <c r="A294" s="42" t="s">
        <v>45</v>
      </c>
      <c r="B294" s="39" t="s">
        <v>492</v>
      </c>
      <c r="C294" s="39" t="s">
        <v>829</v>
      </c>
      <c r="D294" s="39" t="s">
        <v>867</v>
      </c>
      <c r="E294" s="37" t="s">
        <v>495</v>
      </c>
      <c r="F294" s="40">
        <v>1</v>
      </c>
      <c r="G294" s="41">
        <v>250000</v>
      </c>
      <c r="H294" s="41">
        <v>250000</v>
      </c>
    </row>
    <row r="295" ht="29.9" customHeight="1" spans="1:8">
      <c r="A295" s="42" t="s">
        <v>45</v>
      </c>
      <c r="B295" s="39" t="s">
        <v>492</v>
      </c>
      <c r="C295" s="39" t="s">
        <v>829</v>
      </c>
      <c r="D295" s="39" t="s">
        <v>868</v>
      </c>
      <c r="E295" s="37" t="s">
        <v>495</v>
      </c>
      <c r="F295" s="40">
        <v>1</v>
      </c>
      <c r="G295" s="41">
        <v>1000</v>
      </c>
      <c r="H295" s="41">
        <v>1000</v>
      </c>
    </row>
    <row r="296" ht="29.9" customHeight="1" spans="1:8">
      <c r="A296" s="42" t="s">
        <v>45</v>
      </c>
      <c r="B296" s="39" t="s">
        <v>492</v>
      </c>
      <c r="C296" s="39" t="s">
        <v>829</v>
      </c>
      <c r="D296" s="39" t="s">
        <v>869</v>
      </c>
      <c r="E296" s="37" t="s">
        <v>495</v>
      </c>
      <c r="F296" s="40">
        <v>2</v>
      </c>
      <c r="G296" s="41">
        <v>2000</v>
      </c>
      <c r="H296" s="41">
        <v>4000</v>
      </c>
    </row>
    <row r="297" ht="29.9" customHeight="1" spans="1:8">
      <c r="A297" s="42" t="s">
        <v>45</v>
      </c>
      <c r="B297" s="39" t="s">
        <v>492</v>
      </c>
      <c r="C297" s="39" t="s">
        <v>829</v>
      </c>
      <c r="D297" s="39" t="s">
        <v>870</v>
      </c>
      <c r="E297" s="37" t="s">
        <v>497</v>
      </c>
      <c r="F297" s="40">
        <v>1</v>
      </c>
      <c r="G297" s="41">
        <v>89662</v>
      </c>
      <c r="H297" s="41">
        <v>89662</v>
      </c>
    </row>
    <row r="298" ht="29.9" customHeight="1" spans="1:8">
      <c r="A298" s="42" t="s">
        <v>45</v>
      </c>
      <c r="B298" s="39" t="s">
        <v>492</v>
      </c>
      <c r="C298" s="39" t="s">
        <v>829</v>
      </c>
      <c r="D298" s="39" t="s">
        <v>871</v>
      </c>
      <c r="E298" s="37" t="s">
        <v>497</v>
      </c>
      <c r="F298" s="40">
        <v>1</v>
      </c>
      <c r="G298" s="41">
        <v>150894</v>
      </c>
      <c r="H298" s="41">
        <v>150894</v>
      </c>
    </row>
    <row r="299" ht="29.9" customHeight="1" spans="1:8">
      <c r="A299" s="42" t="s">
        <v>45</v>
      </c>
      <c r="B299" s="39" t="s">
        <v>492</v>
      </c>
      <c r="C299" s="39" t="s">
        <v>829</v>
      </c>
      <c r="D299" s="39" t="s">
        <v>872</v>
      </c>
      <c r="E299" s="37" t="s">
        <v>497</v>
      </c>
      <c r="F299" s="40">
        <v>1</v>
      </c>
      <c r="G299" s="41">
        <v>33670</v>
      </c>
      <c r="H299" s="41">
        <v>33670</v>
      </c>
    </row>
    <row r="300" ht="29.9" customHeight="1" spans="1:8">
      <c r="A300" s="42" t="s">
        <v>45</v>
      </c>
      <c r="B300" s="39" t="s">
        <v>492</v>
      </c>
      <c r="C300" s="39" t="s">
        <v>829</v>
      </c>
      <c r="D300" s="39" t="s">
        <v>873</v>
      </c>
      <c r="E300" s="37" t="s">
        <v>497</v>
      </c>
      <c r="F300" s="40">
        <v>1</v>
      </c>
      <c r="G300" s="41">
        <v>54800</v>
      </c>
      <c r="H300" s="41">
        <v>54800</v>
      </c>
    </row>
    <row r="301" ht="29.9" customHeight="1" spans="1:8">
      <c r="A301" s="42" t="s">
        <v>45</v>
      </c>
      <c r="B301" s="39" t="s">
        <v>492</v>
      </c>
      <c r="C301" s="39" t="s">
        <v>874</v>
      </c>
      <c r="D301" s="39" t="s">
        <v>875</v>
      </c>
      <c r="E301" s="37" t="s">
        <v>495</v>
      </c>
      <c r="F301" s="40">
        <v>2</v>
      </c>
      <c r="G301" s="41">
        <v>14000</v>
      </c>
      <c r="H301" s="41">
        <v>28000</v>
      </c>
    </row>
    <row r="302" ht="29.9" customHeight="1" spans="1:8">
      <c r="A302" s="42" t="s">
        <v>45</v>
      </c>
      <c r="B302" s="39" t="s">
        <v>492</v>
      </c>
      <c r="C302" s="39" t="s">
        <v>876</v>
      </c>
      <c r="D302" s="39" t="s">
        <v>877</v>
      </c>
      <c r="E302" s="37" t="s">
        <v>495</v>
      </c>
      <c r="F302" s="40">
        <v>2</v>
      </c>
      <c r="G302" s="41">
        <v>3500</v>
      </c>
      <c r="H302" s="41">
        <v>7000</v>
      </c>
    </row>
    <row r="303" ht="29.9" customHeight="1" spans="1:8">
      <c r="A303" s="42" t="s">
        <v>45</v>
      </c>
      <c r="B303" s="39" t="s">
        <v>492</v>
      </c>
      <c r="C303" s="39" t="s">
        <v>878</v>
      </c>
      <c r="D303" s="39" t="s">
        <v>879</v>
      </c>
      <c r="E303" s="37" t="s">
        <v>880</v>
      </c>
      <c r="F303" s="40">
        <v>288</v>
      </c>
      <c r="G303" s="41">
        <v>670</v>
      </c>
      <c r="H303" s="41">
        <v>192960</v>
      </c>
    </row>
    <row r="304" ht="29.9" customHeight="1" spans="1:8">
      <c r="A304" s="42" t="s">
        <v>45</v>
      </c>
      <c r="B304" s="39" t="s">
        <v>492</v>
      </c>
      <c r="C304" s="39" t="s">
        <v>878</v>
      </c>
      <c r="D304" s="39" t="s">
        <v>881</v>
      </c>
      <c r="E304" s="37" t="s">
        <v>497</v>
      </c>
      <c r="F304" s="40">
        <v>1</v>
      </c>
      <c r="G304" s="41">
        <v>154100</v>
      </c>
      <c r="H304" s="41">
        <v>154100</v>
      </c>
    </row>
    <row r="305" ht="29.9" customHeight="1" spans="1:8">
      <c r="A305" s="42" t="s">
        <v>45</v>
      </c>
      <c r="B305" s="39" t="s">
        <v>492</v>
      </c>
      <c r="C305" s="39" t="s">
        <v>878</v>
      </c>
      <c r="D305" s="39" t="s">
        <v>882</v>
      </c>
      <c r="E305" s="37" t="s">
        <v>880</v>
      </c>
      <c r="F305" s="40">
        <v>288</v>
      </c>
      <c r="G305" s="41">
        <v>45</v>
      </c>
      <c r="H305" s="41">
        <v>12960</v>
      </c>
    </row>
    <row r="306" ht="29.9" customHeight="1" spans="1:8">
      <c r="A306" s="42" t="s">
        <v>45</v>
      </c>
      <c r="B306" s="39" t="s">
        <v>492</v>
      </c>
      <c r="C306" s="39" t="s">
        <v>878</v>
      </c>
      <c r="D306" s="39" t="s">
        <v>883</v>
      </c>
      <c r="E306" s="37" t="s">
        <v>880</v>
      </c>
      <c r="F306" s="40">
        <v>1536</v>
      </c>
      <c r="G306" s="41">
        <v>50</v>
      </c>
      <c r="H306" s="41">
        <v>76800</v>
      </c>
    </row>
    <row r="307" ht="29.9" customHeight="1" spans="1:8">
      <c r="A307" s="42" t="s">
        <v>45</v>
      </c>
      <c r="B307" s="39" t="s">
        <v>492</v>
      </c>
      <c r="C307" s="39" t="s">
        <v>878</v>
      </c>
      <c r="D307" s="39" t="s">
        <v>884</v>
      </c>
      <c r="E307" s="37" t="s">
        <v>880</v>
      </c>
      <c r="F307" s="40">
        <v>1536</v>
      </c>
      <c r="G307" s="41">
        <v>24.5</v>
      </c>
      <c r="H307" s="41">
        <v>37632</v>
      </c>
    </row>
    <row r="308" ht="29.9" customHeight="1" spans="1:8">
      <c r="A308" s="42" t="s">
        <v>45</v>
      </c>
      <c r="B308" s="39" t="s">
        <v>492</v>
      </c>
      <c r="C308" s="39" t="s">
        <v>878</v>
      </c>
      <c r="D308" s="39" t="s">
        <v>885</v>
      </c>
      <c r="E308" s="37" t="s">
        <v>880</v>
      </c>
      <c r="F308" s="40">
        <v>1536</v>
      </c>
      <c r="G308" s="41">
        <v>26</v>
      </c>
      <c r="H308" s="41">
        <v>39936</v>
      </c>
    </row>
    <row r="309" ht="29.9" customHeight="1" spans="1:8">
      <c r="A309" s="42" t="s">
        <v>45</v>
      </c>
      <c r="B309" s="39" t="s">
        <v>492</v>
      </c>
      <c r="C309" s="39" t="s">
        <v>878</v>
      </c>
      <c r="D309" s="39" t="s">
        <v>886</v>
      </c>
      <c r="E309" s="37" t="s">
        <v>497</v>
      </c>
      <c r="F309" s="40">
        <v>1</v>
      </c>
      <c r="G309" s="41">
        <v>53800</v>
      </c>
      <c r="H309" s="41">
        <v>53800</v>
      </c>
    </row>
    <row r="310" ht="29.9" customHeight="1" spans="1:8">
      <c r="A310" s="42" t="s">
        <v>45</v>
      </c>
      <c r="B310" s="39" t="s">
        <v>492</v>
      </c>
      <c r="C310" s="39" t="s">
        <v>878</v>
      </c>
      <c r="D310" s="39" t="s">
        <v>887</v>
      </c>
      <c r="E310" s="37" t="s">
        <v>880</v>
      </c>
      <c r="F310" s="40">
        <v>1536</v>
      </c>
      <c r="G310" s="41">
        <v>31</v>
      </c>
      <c r="H310" s="41">
        <v>47616</v>
      </c>
    </row>
    <row r="311" ht="29.9" customHeight="1" spans="1:8">
      <c r="A311" s="42" t="s">
        <v>45</v>
      </c>
      <c r="B311" s="39" t="s">
        <v>492</v>
      </c>
      <c r="C311" s="39" t="s">
        <v>878</v>
      </c>
      <c r="D311" s="39" t="s">
        <v>888</v>
      </c>
      <c r="E311" s="37" t="s">
        <v>880</v>
      </c>
      <c r="F311" s="40">
        <v>288</v>
      </c>
      <c r="G311" s="41">
        <v>45</v>
      </c>
      <c r="H311" s="41">
        <v>12960</v>
      </c>
    </row>
    <row r="312" ht="29.9" customHeight="1" spans="1:8">
      <c r="A312" s="42" t="s">
        <v>45</v>
      </c>
      <c r="B312" s="39" t="s">
        <v>492</v>
      </c>
      <c r="C312" s="39" t="s">
        <v>878</v>
      </c>
      <c r="D312" s="39" t="s">
        <v>889</v>
      </c>
      <c r="E312" s="37" t="s">
        <v>495</v>
      </c>
      <c r="F312" s="40">
        <v>1</v>
      </c>
      <c r="G312" s="41">
        <v>390000</v>
      </c>
      <c r="H312" s="41">
        <v>390000</v>
      </c>
    </row>
    <row r="313" ht="29.9" customHeight="1" spans="1:8">
      <c r="A313" s="42" t="s">
        <v>45</v>
      </c>
      <c r="B313" s="39" t="s">
        <v>492</v>
      </c>
      <c r="C313" s="39" t="s">
        <v>878</v>
      </c>
      <c r="D313" s="39" t="s">
        <v>890</v>
      </c>
      <c r="E313" s="37" t="s">
        <v>880</v>
      </c>
      <c r="F313" s="40">
        <v>144</v>
      </c>
      <c r="G313" s="41">
        <v>310</v>
      </c>
      <c r="H313" s="41">
        <v>44640</v>
      </c>
    </row>
    <row r="314" ht="29.9" customHeight="1" spans="1:8">
      <c r="A314" s="42" t="s">
        <v>45</v>
      </c>
      <c r="B314" s="39" t="s">
        <v>492</v>
      </c>
      <c r="C314" s="39" t="s">
        <v>878</v>
      </c>
      <c r="D314" s="39" t="s">
        <v>891</v>
      </c>
      <c r="E314" s="37" t="s">
        <v>497</v>
      </c>
      <c r="F314" s="40">
        <v>1</v>
      </c>
      <c r="G314" s="41">
        <v>49100</v>
      </c>
      <c r="H314" s="41">
        <v>49100</v>
      </c>
    </row>
    <row r="315" ht="29.9" customHeight="1" spans="1:8">
      <c r="A315" s="42" t="s">
        <v>45</v>
      </c>
      <c r="B315" s="39" t="s">
        <v>492</v>
      </c>
      <c r="C315" s="39" t="s">
        <v>878</v>
      </c>
      <c r="D315" s="39" t="s">
        <v>892</v>
      </c>
      <c r="E315" s="37" t="s">
        <v>497</v>
      </c>
      <c r="F315" s="40">
        <v>1</v>
      </c>
      <c r="G315" s="41">
        <v>13700</v>
      </c>
      <c r="H315" s="41">
        <v>13700</v>
      </c>
    </row>
    <row r="316" ht="29.9" customHeight="1" spans="1:8">
      <c r="A316" s="42" t="s">
        <v>45</v>
      </c>
      <c r="B316" s="39" t="s">
        <v>492</v>
      </c>
      <c r="C316" s="39" t="s">
        <v>878</v>
      </c>
      <c r="D316" s="39" t="s">
        <v>893</v>
      </c>
      <c r="E316" s="37" t="s">
        <v>880</v>
      </c>
      <c r="F316" s="40">
        <v>1536</v>
      </c>
      <c r="G316" s="41">
        <v>180</v>
      </c>
      <c r="H316" s="41">
        <v>276480</v>
      </c>
    </row>
    <row r="317" ht="29.9" customHeight="1" spans="1:8">
      <c r="A317" s="42" t="s">
        <v>45</v>
      </c>
      <c r="B317" s="39" t="s">
        <v>492</v>
      </c>
      <c r="C317" s="39" t="s">
        <v>878</v>
      </c>
      <c r="D317" s="39" t="s">
        <v>894</v>
      </c>
      <c r="E317" s="37" t="s">
        <v>497</v>
      </c>
      <c r="F317" s="40">
        <v>1</v>
      </c>
      <c r="G317" s="41">
        <v>41000</v>
      </c>
      <c r="H317" s="41">
        <v>41000</v>
      </c>
    </row>
    <row r="318" ht="29.9" customHeight="1" spans="1:8">
      <c r="A318" s="42" t="s">
        <v>45</v>
      </c>
      <c r="B318" s="39" t="s">
        <v>492</v>
      </c>
      <c r="C318" s="39" t="s">
        <v>878</v>
      </c>
      <c r="D318" s="39" t="s">
        <v>895</v>
      </c>
      <c r="E318" s="37" t="s">
        <v>497</v>
      </c>
      <c r="F318" s="40">
        <v>1</v>
      </c>
      <c r="G318" s="41">
        <v>14600</v>
      </c>
      <c r="H318" s="41">
        <v>14600</v>
      </c>
    </row>
    <row r="319" ht="29.9" customHeight="1" spans="1:8">
      <c r="A319" s="42" t="s">
        <v>45</v>
      </c>
      <c r="B319" s="39" t="s">
        <v>492</v>
      </c>
      <c r="C319" s="39" t="s">
        <v>878</v>
      </c>
      <c r="D319" s="39" t="s">
        <v>895</v>
      </c>
      <c r="E319" s="37" t="s">
        <v>880</v>
      </c>
      <c r="F319" s="40">
        <v>1536</v>
      </c>
      <c r="G319" s="41">
        <v>9.5</v>
      </c>
      <c r="H319" s="41">
        <v>14592</v>
      </c>
    </row>
    <row r="320" ht="29.9" customHeight="1" spans="1:8">
      <c r="A320" s="42" t="s">
        <v>45</v>
      </c>
      <c r="B320" s="39" t="s">
        <v>492</v>
      </c>
      <c r="C320" s="39" t="s">
        <v>878</v>
      </c>
      <c r="D320" s="39" t="s">
        <v>896</v>
      </c>
      <c r="E320" s="37" t="s">
        <v>497</v>
      </c>
      <c r="F320" s="40">
        <v>1</v>
      </c>
      <c r="G320" s="41">
        <v>45000</v>
      </c>
      <c r="H320" s="41">
        <v>45000</v>
      </c>
    </row>
    <row r="321" ht="29.9" customHeight="1" spans="1:8">
      <c r="A321" s="42" t="s">
        <v>45</v>
      </c>
      <c r="B321" s="39" t="s">
        <v>492</v>
      </c>
      <c r="C321" s="39" t="s">
        <v>878</v>
      </c>
      <c r="D321" s="39" t="s">
        <v>897</v>
      </c>
      <c r="E321" s="37" t="s">
        <v>495</v>
      </c>
      <c r="F321" s="40">
        <v>57</v>
      </c>
      <c r="G321" s="41">
        <v>2000</v>
      </c>
      <c r="H321" s="41">
        <v>114000</v>
      </c>
    </row>
    <row r="322" ht="29.9" customHeight="1" spans="1:8">
      <c r="A322" s="42" t="s">
        <v>45</v>
      </c>
      <c r="B322" s="39" t="s">
        <v>492</v>
      </c>
      <c r="C322" s="39" t="s">
        <v>878</v>
      </c>
      <c r="D322" s="39" t="s">
        <v>898</v>
      </c>
      <c r="E322" s="37" t="s">
        <v>497</v>
      </c>
      <c r="F322" s="40">
        <v>1</v>
      </c>
      <c r="G322" s="41">
        <v>65400</v>
      </c>
      <c r="H322" s="41">
        <v>65400</v>
      </c>
    </row>
    <row r="323" ht="29.9" customHeight="1" spans="1:8">
      <c r="A323" s="42" t="s">
        <v>45</v>
      </c>
      <c r="B323" s="39" t="s">
        <v>492</v>
      </c>
      <c r="C323" s="39" t="s">
        <v>878</v>
      </c>
      <c r="D323" s="39" t="s">
        <v>899</v>
      </c>
      <c r="E323" s="37" t="s">
        <v>880</v>
      </c>
      <c r="F323" s="40">
        <v>1536</v>
      </c>
      <c r="G323" s="41">
        <v>16</v>
      </c>
      <c r="H323" s="41">
        <v>24576</v>
      </c>
    </row>
    <row r="324" ht="29.9" customHeight="1" spans="1:8">
      <c r="A324" s="42" t="s">
        <v>45</v>
      </c>
      <c r="B324" s="39" t="s">
        <v>492</v>
      </c>
      <c r="C324" s="39" t="s">
        <v>878</v>
      </c>
      <c r="D324" s="39" t="s">
        <v>900</v>
      </c>
      <c r="E324" s="37" t="s">
        <v>497</v>
      </c>
      <c r="F324" s="40">
        <v>1</v>
      </c>
      <c r="G324" s="41">
        <v>24900</v>
      </c>
      <c r="H324" s="41">
        <v>24900</v>
      </c>
    </row>
    <row r="325" ht="29.9" customHeight="1" spans="1:8">
      <c r="A325" s="42" t="s">
        <v>45</v>
      </c>
      <c r="B325" s="39" t="s">
        <v>492</v>
      </c>
      <c r="C325" s="39" t="s">
        <v>878</v>
      </c>
      <c r="D325" s="39" t="s">
        <v>901</v>
      </c>
      <c r="E325" s="37" t="s">
        <v>497</v>
      </c>
      <c r="F325" s="40">
        <v>1</v>
      </c>
      <c r="G325" s="41">
        <v>450000</v>
      </c>
      <c r="H325" s="41">
        <v>450000</v>
      </c>
    </row>
    <row r="326" ht="29.9" customHeight="1" spans="1:8">
      <c r="A326" s="42" t="s">
        <v>45</v>
      </c>
      <c r="B326" s="39" t="s">
        <v>492</v>
      </c>
      <c r="C326" s="39" t="s">
        <v>878</v>
      </c>
      <c r="D326" s="39" t="s">
        <v>902</v>
      </c>
      <c r="E326" s="37" t="s">
        <v>497</v>
      </c>
      <c r="F326" s="40">
        <v>1</v>
      </c>
      <c r="G326" s="41">
        <v>307610</v>
      </c>
      <c r="H326" s="41">
        <v>307610</v>
      </c>
    </row>
    <row r="327" ht="29.9" customHeight="1" spans="1:8">
      <c r="A327" s="42" t="s">
        <v>45</v>
      </c>
      <c r="B327" s="39" t="s">
        <v>492</v>
      </c>
      <c r="C327" s="39" t="s">
        <v>878</v>
      </c>
      <c r="D327" s="39" t="s">
        <v>903</v>
      </c>
      <c r="E327" s="37" t="s">
        <v>880</v>
      </c>
      <c r="F327" s="40">
        <v>36</v>
      </c>
      <c r="G327" s="41">
        <v>1150</v>
      </c>
      <c r="H327" s="41">
        <v>41400</v>
      </c>
    </row>
    <row r="328" ht="29.9" customHeight="1" spans="1:8">
      <c r="A328" s="42" t="s">
        <v>45</v>
      </c>
      <c r="B328" s="39" t="s">
        <v>492</v>
      </c>
      <c r="C328" s="39" t="s">
        <v>878</v>
      </c>
      <c r="D328" s="39" t="s">
        <v>904</v>
      </c>
      <c r="E328" s="37" t="s">
        <v>880</v>
      </c>
      <c r="F328" s="40">
        <v>1536</v>
      </c>
      <c r="G328" s="41">
        <v>30</v>
      </c>
      <c r="H328" s="41">
        <v>46080</v>
      </c>
    </row>
    <row r="329" ht="29.9" customHeight="1" spans="1:8">
      <c r="A329" s="42" t="s">
        <v>45</v>
      </c>
      <c r="B329" s="39" t="s">
        <v>492</v>
      </c>
      <c r="C329" s="39" t="s">
        <v>878</v>
      </c>
      <c r="D329" s="39" t="s">
        <v>905</v>
      </c>
      <c r="E329" s="37" t="s">
        <v>497</v>
      </c>
      <c r="F329" s="40">
        <v>1</v>
      </c>
      <c r="G329" s="41">
        <v>228900</v>
      </c>
      <c r="H329" s="41">
        <v>228900</v>
      </c>
    </row>
    <row r="330" ht="29.9" customHeight="1" spans="1:8">
      <c r="A330" s="42" t="s">
        <v>45</v>
      </c>
      <c r="B330" s="39" t="s">
        <v>492</v>
      </c>
      <c r="C330" s="39" t="s">
        <v>878</v>
      </c>
      <c r="D330" s="39" t="s">
        <v>906</v>
      </c>
      <c r="E330" s="37" t="s">
        <v>880</v>
      </c>
      <c r="F330" s="40">
        <v>384</v>
      </c>
      <c r="G330" s="41">
        <v>1200</v>
      </c>
      <c r="H330" s="41">
        <v>460800</v>
      </c>
    </row>
    <row r="331" ht="29.9" customHeight="1" spans="1:8">
      <c r="A331" s="42" t="s">
        <v>45</v>
      </c>
      <c r="B331" s="39" t="s">
        <v>492</v>
      </c>
      <c r="C331" s="39" t="s">
        <v>878</v>
      </c>
      <c r="D331" s="39" t="s">
        <v>907</v>
      </c>
      <c r="E331" s="37" t="s">
        <v>880</v>
      </c>
      <c r="F331" s="40">
        <v>230</v>
      </c>
      <c r="G331" s="41">
        <v>126</v>
      </c>
      <c r="H331" s="41">
        <v>28980</v>
      </c>
    </row>
    <row r="332" ht="29.9" customHeight="1" spans="1:8">
      <c r="A332" s="42" t="s">
        <v>45</v>
      </c>
      <c r="B332" s="39" t="s">
        <v>492</v>
      </c>
      <c r="C332" s="39" t="s">
        <v>878</v>
      </c>
      <c r="D332" s="39" t="s">
        <v>908</v>
      </c>
      <c r="E332" s="37" t="s">
        <v>880</v>
      </c>
      <c r="F332" s="40">
        <v>144</v>
      </c>
      <c r="G332" s="41">
        <v>240</v>
      </c>
      <c r="H332" s="41">
        <v>34560</v>
      </c>
    </row>
    <row r="333" ht="29.9" customHeight="1" spans="1:8">
      <c r="A333" s="42" t="s">
        <v>45</v>
      </c>
      <c r="B333" s="39" t="s">
        <v>492</v>
      </c>
      <c r="C333" s="39" t="s">
        <v>878</v>
      </c>
      <c r="D333" s="39" t="s">
        <v>909</v>
      </c>
      <c r="E333" s="37" t="s">
        <v>495</v>
      </c>
      <c r="F333" s="40">
        <v>2</v>
      </c>
      <c r="G333" s="41">
        <v>6800</v>
      </c>
      <c r="H333" s="41">
        <v>13600</v>
      </c>
    </row>
    <row r="334" ht="29.9" customHeight="1" spans="1:8">
      <c r="A334" s="42" t="s">
        <v>45</v>
      </c>
      <c r="B334" s="39" t="s">
        <v>492</v>
      </c>
      <c r="C334" s="39" t="s">
        <v>910</v>
      </c>
      <c r="D334" s="39" t="s">
        <v>911</v>
      </c>
      <c r="E334" s="37" t="s">
        <v>495</v>
      </c>
      <c r="F334" s="40">
        <v>1</v>
      </c>
      <c r="G334" s="41">
        <v>2200</v>
      </c>
      <c r="H334" s="41">
        <v>2200</v>
      </c>
    </row>
    <row r="335" ht="29.9" customHeight="1" spans="1:8">
      <c r="A335" s="42" t="s">
        <v>45</v>
      </c>
      <c r="B335" s="39" t="s">
        <v>492</v>
      </c>
      <c r="C335" s="39" t="s">
        <v>910</v>
      </c>
      <c r="D335" s="39" t="s">
        <v>911</v>
      </c>
      <c r="E335" s="37" t="s">
        <v>495</v>
      </c>
      <c r="F335" s="40">
        <v>1</v>
      </c>
      <c r="G335" s="41">
        <v>1240</v>
      </c>
      <c r="H335" s="41">
        <v>1240</v>
      </c>
    </row>
    <row r="336" ht="29.9" customHeight="1" spans="1:8">
      <c r="A336" s="42" t="s">
        <v>45</v>
      </c>
      <c r="B336" s="39" t="s">
        <v>492</v>
      </c>
      <c r="C336" s="39" t="s">
        <v>910</v>
      </c>
      <c r="D336" s="39" t="s">
        <v>912</v>
      </c>
      <c r="E336" s="37" t="s">
        <v>495</v>
      </c>
      <c r="F336" s="40">
        <v>1</v>
      </c>
      <c r="G336" s="41">
        <v>49000</v>
      </c>
      <c r="H336" s="41">
        <v>49000</v>
      </c>
    </row>
    <row r="337" ht="29.9" customHeight="1" spans="1:8">
      <c r="A337" s="42" t="s">
        <v>45</v>
      </c>
      <c r="B337" s="39" t="s">
        <v>492</v>
      </c>
      <c r="C337" s="39" t="s">
        <v>910</v>
      </c>
      <c r="D337" s="39" t="s">
        <v>913</v>
      </c>
      <c r="E337" s="37" t="s">
        <v>497</v>
      </c>
      <c r="F337" s="40">
        <v>1</v>
      </c>
      <c r="G337" s="41">
        <v>400000</v>
      </c>
      <c r="H337" s="41">
        <v>400000</v>
      </c>
    </row>
    <row r="338" ht="29.9" customHeight="1" spans="1:8">
      <c r="A338" s="42" t="s">
        <v>45</v>
      </c>
      <c r="B338" s="39" t="s">
        <v>492</v>
      </c>
      <c r="C338" s="39" t="s">
        <v>910</v>
      </c>
      <c r="D338" s="39" t="s">
        <v>914</v>
      </c>
      <c r="E338" s="37" t="s">
        <v>495</v>
      </c>
      <c r="F338" s="40">
        <v>10</v>
      </c>
      <c r="G338" s="41">
        <v>4800</v>
      </c>
      <c r="H338" s="41">
        <v>48000</v>
      </c>
    </row>
    <row r="339" ht="29.9" customHeight="1" spans="1:8">
      <c r="A339" s="42" t="s">
        <v>45</v>
      </c>
      <c r="B339" s="39" t="s">
        <v>492</v>
      </c>
      <c r="C339" s="39" t="s">
        <v>910</v>
      </c>
      <c r="D339" s="39" t="s">
        <v>915</v>
      </c>
      <c r="E339" s="37" t="s">
        <v>495</v>
      </c>
      <c r="F339" s="40">
        <v>10</v>
      </c>
      <c r="G339" s="41">
        <v>4800</v>
      </c>
      <c r="H339" s="41">
        <v>48000</v>
      </c>
    </row>
    <row r="340" ht="29.9" customHeight="1" spans="1:8">
      <c r="A340" s="42" t="s">
        <v>45</v>
      </c>
      <c r="B340" s="39" t="s">
        <v>492</v>
      </c>
      <c r="C340" s="39" t="s">
        <v>910</v>
      </c>
      <c r="D340" s="39" t="s">
        <v>916</v>
      </c>
      <c r="E340" s="37" t="s">
        <v>495</v>
      </c>
      <c r="F340" s="40">
        <v>6</v>
      </c>
      <c r="G340" s="41">
        <v>58000</v>
      </c>
      <c r="H340" s="41">
        <v>348000</v>
      </c>
    </row>
    <row r="341" ht="29.9" customHeight="1" spans="1:8">
      <c r="A341" s="42" t="s">
        <v>45</v>
      </c>
      <c r="B341" s="39" t="s">
        <v>492</v>
      </c>
      <c r="C341" s="39" t="s">
        <v>910</v>
      </c>
      <c r="D341" s="39" t="s">
        <v>917</v>
      </c>
      <c r="E341" s="37" t="s">
        <v>495</v>
      </c>
      <c r="F341" s="40">
        <v>1</v>
      </c>
      <c r="G341" s="41">
        <v>6000</v>
      </c>
      <c r="H341" s="41">
        <v>6000</v>
      </c>
    </row>
    <row r="342" ht="29.9" customHeight="1" spans="1:8">
      <c r="A342" s="42" t="s">
        <v>45</v>
      </c>
      <c r="B342" s="39" t="s">
        <v>492</v>
      </c>
      <c r="C342" s="39" t="s">
        <v>910</v>
      </c>
      <c r="D342" s="39" t="s">
        <v>918</v>
      </c>
      <c r="E342" s="37" t="s">
        <v>495</v>
      </c>
      <c r="F342" s="40">
        <v>2</v>
      </c>
      <c r="G342" s="41">
        <v>10000</v>
      </c>
      <c r="H342" s="41">
        <v>20000</v>
      </c>
    </row>
    <row r="343" ht="29.9" customHeight="1" spans="1:8">
      <c r="A343" s="42" t="s">
        <v>45</v>
      </c>
      <c r="B343" s="39" t="s">
        <v>492</v>
      </c>
      <c r="C343" s="39" t="s">
        <v>910</v>
      </c>
      <c r="D343" s="39" t="s">
        <v>919</v>
      </c>
      <c r="E343" s="37" t="s">
        <v>495</v>
      </c>
      <c r="F343" s="40">
        <v>2</v>
      </c>
      <c r="G343" s="41">
        <v>26000</v>
      </c>
      <c r="H343" s="41">
        <v>52000</v>
      </c>
    </row>
    <row r="344" ht="29.9" customHeight="1" spans="1:8">
      <c r="A344" s="42" t="s">
        <v>45</v>
      </c>
      <c r="B344" s="39" t="s">
        <v>492</v>
      </c>
      <c r="C344" s="39" t="s">
        <v>920</v>
      </c>
      <c r="D344" s="39" t="s">
        <v>921</v>
      </c>
      <c r="E344" s="37" t="s">
        <v>495</v>
      </c>
      <c r="F344" s="40">
        <v>1</v>
      </c>
      <c r="G344" s="41">
        <v>25000</v>
      </c>
      <c r="H344" s="41">
        <v>25000</v>
      </c>
    </row>
    <row r="345" ht="29.9" customHeight="1" spans="1:8">
      <c r="A345" s="42" t="s">
        <v>45</v>
      </c>
      <c r="B345" s="39" t="s">
        <v>492</v>
      </c>
      <c r="C345" s="39" t="s">
        <v>920</v>
      </c>
      <c r="D345" s="39" t="s">
        <v>922</v>
      </c>
      <c r="E345" s="37" t="s">
        <v>497</v>
      </c>
      <c r="F345" s="40">
        <v>1</v>
      </c>
      <c r="G345" s="41">
        <v>13500</v>
      </c>
      <c r="H345" s="41">
        <v>13500</v>
      </c>
    </row>
    <row r="346" ht="29.9" customHeight="1" spans="1:8">
      <c r="A346" s="42" t="s">
        <v>45</v>
      </c>
      <c r="B346" s="39" t="s">
        <v>492</v>
      </c>
      <c r="C346" s="39" t="s">
        <v>920</v>
      </c>
      <c r="D346" s="39" t="s">
        <v>923</v>
      </c>
      <c r="E346" s="37" t="s">
        <v>497</v>
      </c>
      <c r="F346" s="40">
        <v>1</v>
      </c>
      <c r="G346" s="41">
        <v>11450</v>
      </c>
      <c r="H346" s="41">
        <v>11450</v>
      </c>
    </row>
    <row r="347" ht="29.9" customHeight="1" spans="1:8">
      <c r="A347" s="42" t="s">
        <v>45</v>
      </c>
      <c r="B347" s="39" t="s">
        <v>492</v>
      </c>
      <c r="C347" s="39" t="s">
        <v>920</v>
      </c>
      <c r="D347" s="39" t="s">
        <v>924</v>
      </c>
      <c r="E347" s="37" t="s">
        <v>497</v>
      </c>
      <c r="F347" s="40">
        <v>1</v>
      </c>
      <c r="G347" s="41">
        <v>50000</v>
      </c>
      <c r="H347" s="41">
        <v>50000</v>
      </c>
    </row>
    <row r="348" ht="29.9" customHeight="1" spans="1:8">
      <c r="A348" s="42" t="s">
        <v>45</v>
      </c>
      <c r="B348" s="39" t="s">
        <v>492</v>
      </c>
      <c r="C348" s="39" t="s">
        <v>920</v>
      </c>
      <c r="D348" s="39" t="s">
        <v>925</v>
      </c>
      <c r="E348" s="37" t="s">
        <v>497</v>
      </c>
      <c r="F348" s="40">
        <v>1</v>
      </c>
      <c r="G348" s="41">
        <v>23000</v>
      </c>
      <c r="H348" s="41">
        <v>23000</v>
      </c>
    </row>
    <row r="349" ht="29.9" customHeight="1" spans="1:8">
      <c r="A349" s="42" t="s">
        <v>45</v>
      </c>
      <c r="B349" s="39" t="s">
        <v>492</v>
      </c>
      <c r="C349" s="39" t="s">
        <v>920</v>
      </c>
      <c r="D349" s="39" t="s">
        <v>926</v>
      </c>
      <c r="E349" s="37" t="s">
        <v>497</v>
      </c>
      <c r="F349" s="40">
        <v>1</v>
      </c>
      <c r="G349" s="41">
        <v>4500</v>
      </c>
      <c r="H349" s="41">
        <v>4500</v>
      </c>
    </row>
    <row r="350" ht="29.9" customHeight="1" spans="1:8">
      <c r="A350" s="42" t="s">
        <v>45</v>
      </c>
      <c r="B350" s="39" t="s">
        <v>492</v>
      </c>
      <c r="C350" s="39" t="s">
        <v>920</v>
      </c>
      <c r="D350" s="39" t="s">
        <v>927</v>
      </c>
      <c r="E350" s="37" t="s">
        <v>497</v>
      </c>
      <c r="F350" s="40">
        <v>1</v>
      </c>
      <c r="G350" s="41">
        <v>13500</v>
      </c>
      <c r="H350" s="41">
        <v>13500</v>
      </c>
    </row>
    <row r="351" ht="29.9" customHeight="1" spans="1:8">
      <c r="A351" s="42" t="s">
        <v>45</v>
      </c>
      <c r="B351" s="39" t="s">
        <v>492</v>
      </c>
      <c r="C351" s="39" t="s">
        <v>928</v>
      </c>
      <c r="D351" s="39" t="s">
        <v>929</v>
      </c>
      <c r="E351" s="37" t="s">
        <v>495</v>
      </c>
      <c r="F351" s="40">
        <v>1</v>
      </c>
      <c r="G351" s="41">
        <v>1800</v>
      </c>
      <c r="H351" s="41">
        <v>1800</v>
      </c>
    </row>
    <row r="352" ht="29.9" customHeight="1" spans="1:8">
      <c r="A352" s="42" t="s">
        <v>45</v>
      </c>
      <c r="B352" s="39" t="s">
        <v>492</v>
      </c>
      <c r="C352" s="39" t="s">
        <v>930</v>
      </c>
      <c r="D352" s="39" t="s">
        <v>931</v>
      </c>
      <c r="E352" s="37" t="s">
        <v>497</v>
      </c>
      <c r="F352" s="40">
        <v>1</v>
      </c>
      <c r="G352" s="41">
        <v>19800</v>
      </c>
      <c r="H352" s="41">
        <v>19800</v>
      </c>
    </row>
    <row r="353" ht="29.9" customHeight="1" spans="1:8">
      <c r="A353" s="42" t="s">
        <v>45</v>
      </c>
      <c r="B353" s="39" t="s">
        <v>492</v>
      </c>
      <c r="C353" s="39" t="s">
        <v>932</v>
      </c>
      <c r="D353" s="39" t="s">
        <v>933</v>
      </c>
      <c r="E353" s="37" t="s">
        <v>497</v>
      </c>
      <c r="F353" s="40">
        <v>20</v>
      </c>
      <c r="G353" s="41">
        <v>3000</v>
      </c>
      <c r="H353" s="41">
        <v>60000</v>
      </c>
    </row>
    <row r="354" ht="29.9" customHeight="1" spans="1:8">
      <c r="A354" s="42" t="s">
        <v>45</v>
      </c>
      <c r="B354" s="39" t="s">
        <v>492</v>
      </c>
      <c r="C354" s="39" t="s">
        <v>934</v>
      </c>
      <c r="D354" s="39" t="s">
        <v>935</v>
      </c>
      <c r="E354" s="37" t="s">
        <v>495</v>
      </c>
      <c r="F354" s="40">
        <v>2</v>
      </c>
      <c r="G354" s="41">
        <v>9375</v>
      </c>
      <c r="H354" s="41">
        <v>18750</v>
      </c>
    </row>
    <row r="355" ht="29.9" customHeight="1" spans="1:8">
      <c r="A355" s="42" t="s">
        <v>45</v>
      </c>
      <c r="B355" s="39" t="s">
        <v>492</v>
      </c>
      <c r="C355" s="39" t="s">
        <v>936</v>
      </c>
      <c r="D355" s="39" t="s">
        <v>937</v>
      </c>
      <c r="E355" s="37" t="s">
        <v>495</v>
      </c>
      <c r="F355" s="40">
        <v>3</v>
      </c>
      <c r="G355" s="41">
        <v>10000</v>
      </c>
      <c r="H355" s="41">
        <v>30000</v>
      </c>
    </row>
    <row r="356" ht="29.9" customHeight="1" spans="1:8">
      <c r="A356" s="42" t="s">
        <v>45</v>
      </c>
      <c r="B356" s="39" t="s">
        <v>492</v>
      </c>
      <c r="C356" s="39" t="s">
        <v>936</v>
      </c>
      <c r="D356" s="39" t="s">
        <v>937</v>
      </c>
      <c r="E356" s="37" t="s">
        <v>495</v>
      </c>
      <c r="F356" s="40">
        <v>1</v>
      </c>
      <c r="G356" s="41">
        <v>10000</v>
      </c>
      <c r="H356" s="41">
        <v>10000</v>
      </c>
    </row>
    <row r="357" ht="29.9" customHeight="1" spans="1:8">
      <c r="A357" s="42" t="s">
        <v>45</v>
      </c>
      <c r="B357" s="39" t="s">
        <v>492</v>
      </c>
      <c r="C357" s="39" t="s">
        <v>936</v>
      </c>
      <c r="D357" s="39" t="s">
        <v>938</v>
      </c>
      <c r="E357" s="37" t="s">
        <v>495</v>
      </c>
      <c r="F357" s="40">
        <v>1</v>
      </c>
      <c r="G357" s="41">
        <v>2500</v>
      </c>
      <c r="H357" s="41">
        <v>2500</v>
      </c>
    </row>
    <row r="358" ht="29.9" customHeight="1" spans="1:8">
      <c r="A358" s="42" t="s">
        <v>45</v>
      </c>
      <c r="B358" s="39" t="s">
        <v>492</v>
      </c>
      <c r="C358" s="39" t="s">
        <v>936</v>
      </c>
      <c r="D358" s="39" t="s">
        <v>939</v>
      </c>
      <c r="E358" s="37" t="s">
        <v>495</v>
      </c>
      <c r="F358" s="40">
        <v>1</v>
      </c>
      <c r="G358" s="41">
        <v>49500</v>
      </c>
      <c r="H358" s="41">
        <v>49500</v>
      </c>
    </row>
    <row r="359" ht="29.9" customHeight="1" spans="1:8">
      <c r="A359" s="42" t="s">
        <v>45</v>
      </c>
      <c r="B359" s="39" t="s">
        <v>492</v>
      </c>
      <c r="C359" s="39" t="s">
        <v>936</v>
      </c>
      <c r="D359" s="39" t="s">
        <v>940</v>
      </c>
      <c r="E359" s="37" t="s">
        <v>497</v>
      </c>
      <c r="F359" s="40">
        <v>1</v>
      </c>
      <c r="G359" s="41">
        <v>125000</v>
      </c>
      <c r="H359" s="41">
        <v>125000</v>
      </c>
    </row>
    <row r="360" ht="29.9" customHeight="1" spans="1:8">
      <c r="A360" s="42" t="s">
        <v>45</v>
      </c>
      <c r="B360" s="39" t="s">
        <v>492</v>
      </c>
      <c r="C360" s="39" t="s">
        <v>936</v>
      </c>
      <c r="D360" s="39" t="s">
        <v>941</v>
      </c>
      <c r="E360" s="37" t="s">
        <v>495</v>
      </c>
      <c r="F360" s="40">
        <v>1</v>
      </c>
      <c r="G360" s="41">
        <v>13000</v>
      </c>
      <c r="H360" s="41">
        <v>13000</v>
      </c>
    </row>
    <row r="361" ht="29.9" customHeight="1" spans="1:8">
      <c r="A361" s="42" t="s">
        <v>45</v>
      </c>
      <c r="B361" s="39" t="s">
        <v>492</v>
      </c>
      <c r="C361" s="39" t="s">
        <v>936</v>
      </c>
      <c r="D361" s="39" t="s">
        <v>942</v>
      </c>
      <c r="E361" s="37" t="s">
        <v>495</v>
      </c>
      <c r="F361" s="40">
        <v>1</v>
      </c>
      <c r="G361" s="41">
        <v>11300</v>
      </c>
      <c r="H361" s="41">
        <v>11300</v>
      </c>
    </row>
    <row r="362" ht="29.9" customHeight="1" spans="1:8">
      <c r="A362" s="42" t="s">
        <v>45</v>
      </c>
      <c r="B362" s="39" t="s">
        <v>492</v>
      </c>
      <c r="C362" s="39" t="s">
        <v>936</v>
      </c>
      <c r="D362" s="39" t="s">
        <v>943</v>
      </c>
      <c r="E362" s="37" t="s">
        <v>495</v>
      </c>
      <c r="F362" s="40">
        <v>1</v>
      </c>
      <c r="G362" s="41">
        <v>75400</v>
      </c>
      <c r="H362" s="41">
        <v>75400</v>
      </c>
    </row>
    <row r="363" ht="29.9" customHeight="1" spans="1:8">
      <c r="A363" s="42" t="s">
        <v>45</v>
      </c>
      <c r="B363" s="39" t="s">
        <v>492</v>
      </c>
      <c r="C363" s="39" t="s">
        <v>936</v>
      </c>
      <c r="D363" s="39" t="s">
        <v>944</v>
      </c>
      <c r="E363" s="37" t="s">
        <v>495</v>
      </c>
      <c r="F363" s="40">
        <v>2</v>
      </c>
      <c r="G363" s="41">
        <v>3200</v>
      </c>
      <c r="H363" s="41">
        <v>6400</v>
      </c>
    </row>
    <row r="364" ht="29.9" customHeight="1" spans="1:8">
      <c r="A364" s="42" t="s">
        <v>45</v>
      </c>
      <c r="B364" s="39" t="s">
        <v>492</v>
      </c>
      <c r="C364" s="39" t="s">
        <v>945</v>
      </c>
      <c r="D364" s="39" t="s">
        <v>946</v>
      </c>
      <c r="E364" s="37" t="s">
        <v>495</v>
      </c>
      <c r="F364" s="40">
        <v>1</v>
      </c>
      <c r="G364" s="41">
        <v>2000</v>
      </c>
      <c r="H364" s="41">
        <v>2000</v>
      </c>
    </row>
    <row r="365" ht="29.9" customHeight="1" spans="1:8">
      <c r="A365" s="42" t="s">
        <v>45</v>
      </c>
      <c r="B365" s="39" t="s">
        <v>492</v>
      </c>
      <c r="C365" s="39" t="s">
        <v>945</v>
      </c>
      <c r="D365" s="39" t="s">
        <v>947</v>
      </c>
      <c r="E365" s="37" t="s">
        <v>495</v>
      </c>
      <c r="F365" s="40">
        <v>1</v>
      </c>
      <c r="G365" s="41">
        <v>20000</v>
      </c>
      <c r="H365" s="41">
        <v>20000</v>
      </c>
    </row>
    <row r="366" ht="29.9" customHeight="1" spans="1:8">
      <c r="A366" s="42" t="s">
        <v>45</v>
      </c>
      <c r="B366" s="39" t="s">
        <v>492</v>
      </c>
      <c r="C366" s="39" t="s">
        <v>945</v>
      </c>
      <c r="D366" s="39" t="s">
        <v>948</v>
      </c>
      <c r="E366" s="37" t="s">
        <v>495</v>
      </c>
      <c r="F366" s="40">
        <v>2</v>
      </c>
      <c r="G366" s="41">
        <v>1000</v>
      </c>
      <c r="H366" s="41">
        <v>2000</v>
      </c>
    </row>
    <row r="367" ht="29.9" customHeight="1" spans="1:8">
      <c r="A367" s="42" t="s">
        <v>45</v>
      </c>
      <c r="B367" s="39" t="s">
        <v>492</v>
      </c>
      <c r="C367" s="39" t="s">
        <v>949</v>
      </c>
      <c r="D367" s="39" t="s">
        <v>950</v>
      </c>
      <c r="E367" s="37" t="s">
        <v>495</v>
      </c>
      <c r="F367" s="40">
        <v>4</v>
      </c>
      <c r="G367" s="41">
        <v>7800</v>
      </c>
      <c r="H367" s="41">
        <v>31200</v>
      </c>
    </row>
    <row r="368" ht="29.9" customHeight="1" spans="1:8">
      <c r="A368" s="42" t="s">
        <v>45</v>
      </c>
      <c r="B368" s="39" t="s">
        <v>492</v>
      </c>
      <c r="C368" s="39" t="s">
        <v>951</v>
      </c>
      <c r="D368" s="39" t="s">
        <v>952</v>
      </c>
      <c r="E368" s="37" t="s">
        <v>495</v>
      </c>
      <c r="F368" s="40">
        <v>3</v>
      </c>
      <c r="G368" s="41">
        <v>6875</v>
      </c>
      <c r="H368" s="41">
        <v>20625</v>
      </c>
    </row>
    <row r="369" ht="29.9" customHeight="1" spans="1:8">
      <c r="A369" s="42" t="s">
        <v>45</v>
      </c>
      <c r="B369" s="39" t="s">
        <v>492</v>
      </c>
      <c r="C369" s="39" t="s">
        <v>951</v>
      </c>
      <c r="D369" s="39" t="s">
        <v>953</v>
      </c>
      <c r="E369" s="37" t="s">
        <v>495</v>
      </c>
      <c r="F369" s="40">
        <v>2</v>
      </c>
      <c r="G369" s="41">
        <v>8500</v>
      </c>
      <c r="H369" s="41">
        <v>17000</v>
      </c>
    </row>
    <row r="370" ht="29.9" customHeight="1" spans="1:8">
      <c r="A370" s="42" t="s">
        <v>45</v>
      </c>
      <c r="B370" s="39" t="s">
        <v>492</v>
      </c>
      <c r="C370" s="39" t="s">
        <v>954</v>
      </c>
      <c r="D370" s="39" t="s">
        <v>955</v>
      </c>
      <c r="E370" s="37" t="s">
        <v>495</v>
      </c>
      <c r="F370" s="40">
        <v>3</v>
      </c>
      <c r="G370" s="41">
        <v>28000</v>
      </c>
      <c r="H370" s="41">
        <v>84000</v>
      </c>
    </row>
    <row r="371" ht="29.9" customHeight="1" spans="1:8">
      <c r="A371" s="42" t="s">
        <v>45</v>
      </c>
      <c r="B371" s="39" t="s">
        <v>492</v>
      </c>
      <c r="C371" s="39" t="s">
        <v>954</v>
      </c>
      <c r="D371" s="39" t="s">
        <v>956</v>
      </c>
      <c r="E371" s="37" t="s">
        <v>495</v>
      </c>
      <c r="F371" s="40">
        <v>1</v>
      </c>
      <c r="G371" s="41">
        <v>58000</v>
      </c>
      <c r="H371" s="41">
        <v>58000</v>
      </c>
    </row>
    <row r="372" ht="29.9" customHeight="1" spans="1:8">
      <c r="A372" s="42" t="s">
        <v>45</v>
      </c>
      <c r="B372" s="39" t="s">
        <v>492</v>
      </c>
      <c r="C372" s="39" t="s">
        <v>954</v>
      </c>
      <c r="D372" s="39" t="s">
        <v>957</v>
      </c>
      <c r="E372" s="37" t="s">
        <v>495</v>
      </c>
      <c r="F372" s="40">
        <v>1</v>
      </c>
      <c r="G372" s="41">
        <v>260000</v>
      </c>
      <c r="H372" s="41">
        <v>260000</v>
      </c>
    </row>
    <row r="373" ht="29.9" customHeight="1" spans="1:8">
      <c r="A373" s="42" t="s">
        <v>45</v>
      </c>
      <c r="B373" s="39" t="s">
        <v>492</v>
      </c>
      <c r="C373" s="39" t="s">
        <v>954</v>
      </c>
      <c r="D373" s="39" t="s">
        <v>958</v>
      </c>
      <c r="E373" s="37" t="s">
        <v>495</v>
      </c>
      <c r="F373" s="40">
        <v>1</v>
      </c>
      <c r="G373" s="41">
        <v>80000</v>
      </c>
      <c r="H373" s="41">
        <v>80000</v>
      </c>
    </row>
    <row r="374" ht="29.9" customHeight="1" spans="1:8">
      <c r="A374" s="42" t="s">
        <v>45</v>
      </c>
      <c r="B374" s="39" t="s">
        <v>492</v>
      </c>
      <c r="C374" s="39" t="s">
        <v>954</v>
      </c>
      <c r="D374" s="39" t="s">
        <v>959</v>
      </c>
      <c r="E374" s="37" t="s">
        <v>495</v>
      </c>
      <c r="F374" s="40">
        <v>3</v>
      </c>
      <c r="G374" s="41">
        <v>190000</v>
      </c>
      <c r="H374" s="41">
        <v>570000</v>
      </c>
    </row>
    <row r="375" ht="29.9" customHeight="1" spans="1:8">
      <c r="A375" s="42" t="s">
        <v>45</v>
      </c>
      <c r="B375" s="39" t="s">
        <v>492</v>
      </c>
      <c r="C375" s="39" t="s">
        <v>960</v>
      </c>
      <c r="D375" s="39" t="s">
        <v>961</v>
      </c>
      <c r="E375" s="37" t="s">
        <v>495</v>
      </c>
      <c r="F375" s="40">
        <v>1</v>
      </c>
      <c r="G375" s="41">
        <v>35000</v>
      </c>
      <c r="H375" s="41">
        <v>35000</v>
      </c>
    </row>
    <row r="376" ht="29.9" customHeight="1" spans="1:8">
      <c r="A376" s="42" t="s">
        <v>45</v>
      </c>
      <c r="B376" s="39" t="s">
        <v>492</v>
      </c>
      <c r="C376" s="39" t="s">
        <v>962</v>
      </c>
      <c r="D376" s="39" t="s">
        <v>963</v>
      </c>
      <c r="E376" s="37" t="s">
        <v>495</v>
      </c>
      <c r="F376" s="40">
        <v>1</v>
      </c>
      <c r="G376" s="41">
        <v>18600</v>
      </c>
      <c r="H376" s="41">
        <v>18600</v>
      </c>
    </row>
    <row r="377" ht="29.9" customHeight="1" spans="1:8">
      <c r="A377" s="42" t="s">
        <v>45</v>
      </c>
      <c r="B377" s="39" t="s">
        <v>492</v>
      </c>
      <c r="C377" s="39" t="s">
        <v>962</v>
      </c>
      <c r="D377" s="39" t="s">
        <v>963</v>
      </c>
      <c r="E377" s="37" t="s">
        <v>495</v>
      </c>
      <c r="F377" s="40">
        <v>2</v>
      </c>
      <c r="G377" s="41">
        <v>23000</v>
      </c>
      <c r="H377" s="41">
        <v>46000</v>
      </c>
    </row>
    <row r="378" ht="29.9" customHeight="1" spans="1:8">
      <c r="A378" s="42" t="s">
        <v>45</v>
      </c>
      <c r="B378" s="39" t="s">
        <v>492</v>
      </c>
      <c r="C378" s="39" t="s">
        <v>962</v>
      </c>
      <c r="D378" s="39" t="s">
        <v>963</v>
      </c>
      <c r="E378" s="37" t="s">
        <v>495</v>
      </c>
      <c r="F378" s="40">
        <v>1</v>
      </c>
      <c r="G378" s="41">
        <v>23000</v>
      </c>
      <c r="H378" s="41">
        <v>23000</v>
      </c>
    </row>
    <row r="379" ht="29.9" customHeight="1" spans="1:8">
      <c r="A379" s="42" t="s">
        <v>45</v>
      </c>
      <c r="B379" s="39" t="s">
        <v>492</v>
      </c>
      <c r="C379" s="39" t="s">
        <v>962</v>
      </c>
      <c r="D379" s="39" t="s">
        <v>964</v>
      </c>
      <c r="E379" s="37" t="s">
        <v>495</v>
      </c>
      <c r="F379" s="40">
        <v>1</v>
      </c>
      <c r="G379" s="41">
        <v>163000</v>
      </c>
      <c r="H379" s="41">
        <v>163000</v>
      </c>
    </row>
    <row r="380" ht="29.9" customHeight="1" spans="1:8">
      <c r="A380" s="42" t="s">
        <v>45</v>
      </c>
      <c r="B380" s="39" t="s">
        <v>492</v>
      </c>
      <c r="C380" s="39" t="s">
        <v>965</v>
      </c>
      <c r="D380" s="39" t="s">
        <v>966</v>
      </c>
      <c r="E380" s="37" t="s">
        <v>495</v>
      </c>
      <c r="F380" s="40">
        <v>1</v>
      </c>
      <c r="G380" s="41">
        <v>18000</v>
      </c>
      <c r="H380" s="41">
        <v>18000</v>
      </c>
    </row>
    <row r="381" ht="29.9" customHeight="1" spans="1:8">
      <c r="A381" s="42" t="s">
        <v>45</v>
      </c>
      <c r="B381" s="39" t="s">
        <v>492</v>
      </c>
      <c r="C381" s="39" t="s">
        <v>965</v>
      </c>
      <c r="D381" s="39" t="s">
        <v>967</v>
      </c>
      <c r="E381" s="37" t="s">
        <v>495</v>
      </c>
      <c r="F381" s="40">
        <v>1</v>
      </c>
      <c r="G381" s="41">
        <v>14500</v>
      </c>
      <c r="H381" s="41">
        <v>14500</v>
      </c>
    </row>
    <row r="382" ht="29.9" customHeight="1" spans="1:8">
      <c r="A382" s="42" t="s">
        <v>45</v>
      </c>
      <c r="B382" s="39" t="s">
        <v>492</v>
      </c>
      <c r="C382" s="39" t="s">
        <v>965</v>
      </c>
      <c r="D382" s="39" t="s">
        <v>968</v>
      </c>
      <c r="E382" s="37" t="s">
        <v>495</v>
      </c>
      <c r="F382" s="40">
        <v>1</v>
      </c>
      <c r="G382" s="41">
        <v>55000</v>
      </c>
      <c r="H382" s="41">
        <v>55000</v>
      </c>
    </row>
    <row r="383" ht="29.9" customHeight="1" spans="1:8">
      <c r="A383" s="42" t="s">
        <v>45</v>
      </c>
      <c r="B383" s="39" t="s">
        <v>492</v>
      </c>
      <c r="C383" s="39" t="s">
        <v>965</v>
      </c>
      <c r="D383" s="39" t="s">
        <v>969</v>
      </c>
      <c r="E383" s="37" t="s">
        <v>495</v>
      </c>
      <c r="F383" s="40">
        <v>1</v>
      </c>
      <c r="G383" s="41">
        <v>65000</v>
      </c>
      <c r="H383" s="41">
        <v>65000</v>
      </c>
    </row>
    <row r="384" ht="29.9" customHeight="1" spans="1:8">
      <c r="A384" s="42" t="s">
        <v>45</v>
      </c>
      <c r="B384" s="39" t="s">
        <v>492</v>
      </c>
      <c r="C384" s="39" t="s">
        <v>965</v>
      </c>
      <c r="D384" s="39" t="s">
        <v>970</v>
      </c>
      <c r="E384" s="37" t="s">
        <v>495</v>
      </c>
      <c r="F384" s="40">
        <v>1</v>
      </c>
      <c r="G384" s="41">
        <v>18000</v>
      </c>
      <c r="H384" s="41">
        <v>18000</v>
      </c>
    </row>
    <row r="385" ht="29.9" customHeight="1" spans="1:8">
      <c r="A385" s="42" t="s">
        <v>45</v>
      </c>
      <c r="B385" s="39" t="s">
        <v>492</v>
      </c>
      <c r="C385" s="39" t="s">
        <v>965</v>
      </c>
      <c r="D385" s="39" t="s">
        <v>971</v>
      </c>
      <c r="E385" s="37" t="s">
        <v>527</v>
      </c>
      <c r="F385" s="40">
        <v>2</v>
      </c>
      <c r="G385" s="41">
        <v>2500</v>
      </c>
      <c r="H385" s="41">
        <v>5000</v>
      </c>
    </row>
    <row r="386" ht="29.9" customHeight="1" spans="1:8">
      <c r="A386" s="42" t="s">
        <v>45</v>
      </c>
      <c r="B386" s="39" t="s">
        <v>492</v>
      </c>
      <c r="C386" s="39" t="s">
        <v>965</v>
      </c>
      <c r="D386" s="39" t="s">
        <v>972</v>
      </c>
      <c r="E386" s="37" t="s">
        <v>497</v>
      </c>
      <c r="F386" s="40">
        <v>1</v>
      </c>
      <c r="G386" s="41">
        <v>110000</v>
      </c>
      <c r="H386" s="41">
        <v>110000</v>
      </c>
    </row>
    <row r="387" ht="29.9" customHeight="1" spans="1:8">
      <c r="A387" s="42" t="s">
        <v>45</v>
      </c>
      <c r="B387" s="39" t="s">
        <v>492</v>
      </c>
      <c r="C387" s="39" t="s">
        <v>973</v>
      </c>
      <c r="D387" s="39" t="s">
        <v>974</v>
      </c>
      <c r="E387" s="37" t="s">
        <v>495</v>
      </c>
      <c r="F387" s="40">
        <v>1</v>
      </c>
      <c r="G387" s="41">
        <v>70000</v>
      </c>
      <c r="H387" s="41">
        <v>70000</v>
      </c>
    </row>
    <row r="388" ht="29.9" customHeight="1" spans="1:8">
      <c r="A388" s="42" t="s">
        <v>45</v>
      </c>
      <c r="B388" s="39" t="s">
        <v>492</v>
      </c>
      <c r="C388" s="39" t="s">
        <v>973</v>
      </c>
      <c r="D388" s="39" t="s">
        <v>975</v>
      </c>
      <c r="E388" s="37" t="s">
        <v>495</v>
      </c>
      <c r="F388" s="40">
        <v>1</v>
      </c>
      <c r="G388" s="41">
        <v>50000</v>
      </c>
      <c r="H388" s="41">
        <v>50000</v>
      </c>
    </row>
    <row r="389" ht="29.9" customHeight="1" spans="1:8">
      <c r="A389" s="42" t="s">
        <v>45</v>
      </c>
      <c r="B389" s="39" t="s">
        <v>492</v>
      </c>
      <c r="C389" s="39" t="s">
        <v>976</v>
      </c>
      <c r="D389" s="39" t="s">
        <v>977</v>
      </c>
      <c r="E389" s="37" t="s">
        <v>495</v>
      </c>
      <c r="F389" s="40">
        <v>1</v>
      </c>
      <c r="G389" s="41">
        <v>200000</v>
      </c>
      <c r="H389" s="41">
        <v>200000</v>
      </c>
    </row>
    <row r="390" ht="29.9" customHeight="1" spans="1:8">
      <c r="A390" s="42" t="s">
        <v>45</v>
      </c>
      <c r="B390" s="39" t="s">
        <v>492</v>
      </c>
      <c r="C390" s="39" t="s">
        <v>976</v>
      </c>
      <c r="D390" s="39" t="s">
        <v>978</v>
      </c>
      <c r="E390" s="37" t="s">
        <v>495</v>
      </c>
      <c r="F390" s="40">
        <v>1</v>
      </c>
      <c r="G390" s="41">
        <v>55000</v>
      </c>
      <c r="H390" s="41">
        <v>55000</v>
      </c>
    </row>
    <row r="391" ht="29.9" customHeight="1" spans="1:8">
      <c r="A391" s="42" t="s">
        <v>45</v>
      </c>
      <c r="B391" s="39" t="s">
        <v>492</v>
      </c>
      <c r="C391" s="39" t="s">
        <v>976</v>
      </c>
      <c r="D391" s="39" t="s">
        <v>979</v>
      </c>
      <c r="E391" s="37" t="s">
        <v>495</v>
      </c>
      <c r="F391" s="40">
        <v>3</v>
      </c>
      <c r="G391" s="41">
        <v>22000</v>
      </c>
      <c r="H391" s="41">
        <v>66000</v>
      </c>
    </row>
    <row r="392" ht="29.9" customHeight="1" spans="1:8">
      <c r="A392" s="42" t="s">
        <v>45</v>
      </c>
      <c r="B392" s="39" t="s">
        <v>492</v>
      </c>
      <c r="C392" s="39" t="s">
        <v>976</v>
      </c>
      <c r="D392" s="39" t="s">
        <v>980</v>
      </c>
      <c r="E392" s="37" t="s">
        <v>495</v>
      </c>
      <c r="F392" s="40">
        <v>6</v>
      </c>
      <c r="G392" s="41">
        <v>4000</v>
      </c>
      <c r="H392" s="41">
        <v>24000</v>
      </c>
    </row>
    <row r="393" ht="29.9" customHeight="1" spans="1:8">
      <c r="A393" s="42" t="s">
        <v>45</v>
      </c>
      <c r="B393" s="39" t="s">
        <v>492</v>
      </c>
      <c r="C393" s="39" t="s">
        <v>976</v>
      </c>
      <c r="D393" s="39" t="s">
        <v>981</v>
      </c>
      <c r="E393" s="37" t="s">
        <v>495</v>
      </c>
      <c r="F393" s="40">
        <v>4</v>
      </c>
      <c r="G393" s="41">
        <v>9000</v>
      </c>
      <c r="H393" s="41">
        <v>36000</v>
      </c>
    </row>
    <row r="394" ht="29.9" customHeight="1" spans="1:8">
      <c r="A394" s="42" t="s">
        <v>45</v>
      </c>
      <c r="B394" s="39" t="s">
        <v>492</v>
      </c>
      <c r="C394" s="39" t="s">
        <v>976</v>
      </c>
      <c r="D394" s="39" t="s">
        <v>982</v>
      </c>
      <c r="E394" s="37" t="s">
        <v>495</v>
      </c>
      <c r="F394" s="40">
        <v>1</v>
      </c>
      <c r="G394" s="41">
        <v>320000</v>
      </c>
      <c r="H394" s="41">
        <v>320000</v>
      </c>
    </row>
    <row r="395" ht="29.9" customHeight="1" spans="1:8">
      <c r="A395" s="42" t="s">
        <v>45</v>
      </c>
      <c r="B395" s="39" t="s">
        <v>492</v>
      </c>
      <c r="C395" s="39" t="s">
        <v>976</v>
      </c>
      <c r="D395" s="39" t="s">
        <v>983</v>
      </c>
      <c r="E395" s="37" t="s">
        <v>495</v>
      </c>
      <c r="F395" s="40">
        <v>6</v>
      </c>
      <c r="G395" s="41">
        <v>64800</v>
      </c>
      <c r="H395" s="41">
        <v>388800</v>
      </c>
    </row>
    <row r="396" ht="29.9" customHeight="1" spans="1:8">
      <c r="A396" s="42" t="s">
        <v>45</v>
      </c>
      <c r="B396" s="39" t="s">
        <v>492</v>
      </c>
      <c r="C396" s="39" t="s">
        <v>976</v>
      </c>
      <c r="D396" s="39" t="s">
        <v>984</v>
      </c>
      <c r="E396" s="37" t="s">
        <v>495</v>
      </c>
      <c r="F396" s="40">
        <v>7</v>
      </c>
      <c r="G396" s="41">
        <v>13000</v>
      </c>
      <c r="H396" s="41">
        <v>91000</v>
      </c>
    </row>
    <row r="397" ht="29.9" customHeight="1" spans="1:8">
      <c r="A397" s="42" t="s">
        <v>45</v>
      </c>
      <c r="B397" s="39" t="s">
        <v>492</v>
      </c>
      <c r="C397" s="39" t="s">
        <v>976</v>
      </c>
      <c r="D397" s="39" t="s">
        <v>985</v>
      </c>
      <c r="E397" s="37" t="s">
        <v>495</v>
      </c>
      <c r="F397" s="40">
        <v>1</v>
      </c>
      <c r="G397" s="41">
        <v>3360</v>
      </c>
      <c r="H397" s="41">
        <v>3360</v>
      </c>
    </row>
    <row r="398" ht="29.9" customHeight="1" spans="1:8">
      <c r="A398" s="42" t="s">
        <v>45</v>
      </c>
      <c r="B398" s="39" t="s">
        <v>492</v>
      </c>
      <c r="C398" s="39" t="s">
        <v>976</v>
      </c>
      <c r="D398" s="39" t="s">
        <v>986</v>
      </c>
      <c r="E398" s="37" t="s">
        <v>495</v>
      </c>
      <c r="F398" s="40">
        <v>6</v>
      </c>
      <c r="G398" s="41">
        <v>16000</v>
      </c>
      <c r="H398" s="41">
        <v>96000</v>
      </c>
    </row>
    <row r="399" ht="29.9" customHeight="1" spans="1:8">
      <c r="A399" s="42" t="s">
        <v>45</v>
      </c>
      <c r="B399" s="39" t="s">
        <v>492</v>
      </c>
      <c r="C399" s="39" t="s">
        <v>976</v>
      </c>
      <c r="D399" s="39" t="s">
        <v>987</v>
      </c>
      <c r="E399" s="37" t="s">
        <v>495</v>
      </c>
      <c r="F399" s="40">
        <v>6</v>
      </c>
      <c r="G399" s="41">
        <v>3500</v>
      </c>
      <c r="H399" s="41">
        <v>21000</v>
      </c>
    </row>
    <row r="400" ht="29.9" customHeight="1" spans="1:8">
      <c r="A400" s="42" t="s">
        <v>45</v>
      </c>
      <c r="B400" s="39" t="s">
        <v>492</v>
      </c>
      <c r="C400" s="39" t="s">
        <v>976</v>
      </c>
      <c r="D400" s="39" t="s">
        <v>988</v>
      </c>
      <c r="E400" s="37" t="s">
        <v>495</v>
      </c>
      <c r="F400" s="40">
        <v>7</v>
      </c>
      <c r="G400" s="41">
        <v>2700</v>
      </c>
      <c r="H400" s="41">
        <v>18900</v>
      </c>
    </row>
    <row r="401" ht="29.9" customHeight="1" spans="1:8">
      <c r="A401" s="42" t="s">
        <v>45</v>
      </c>
      <c r="B401" s="39" t="s">
        <v>492</v>
      </c>
      <c r="C401" s="39" t="s">
        <v>976</v>
      </c>
      <c r="D401" s="39" t="s">
        <v>989</v>
      </c>
      <c r="E401" s="37" t="s">
        <v>495</v>
      </c>
      <c r="F401" s="40">
        <v>7</v>
      </c>
      <c r="G401" s="41">
        <v>2000</v>
      </c>
      <c r="H401" s="41">
        <v>14000</v>
      </c>
    </row>
    <row r="402" ht="29.9" customHeight="1" spans="1:8">
      <c r="A402" s="42" t="s">
        <v>45</v>
      </c>
      <c r="B402" s="39" t="s">
        <v>492</v>
      </c>
      <c r="C402" s="39" t="s">
        <v>976</v>
      </c>
      <c r="D402" s="39" t="s">
        <v>990</v>
      </c>
      <c r="E402" s="37" t="s">
        <v>495</v>
      </c>
      <c r="F402" s="40">
        <v>7</v>
      </c>
      <c r="G402" s="41">
        <v>12700</v>
      </c>
      <c r="H402" s="41">
        <v>88900</v>
      </c>
    </row>
    <row r="403" ht="29.9" customHeight="1" spans="1:8">
      <c r="A403" s="42" t="s">
        <v>45</v>
      </c>
      <c r="B403" s="39" t="s">
        <v>492</v>
      </c>
      <c r="C403" s="39" t="s">
        <v>976</v>
      </c>
      <c r="D403" s="39" t="s">
        <v>991</v>
      </c>
      <c r="E403" s="37" t="s">
        <v>495</v>
      </c>
      <c r="F403" s="40">
        <v>1</v>
      </c>
      <c r="G403" s="41">
        <v>122000</v>
      </c>
      <c r="H403" s="41">
        <v>122000</v>
      </c>
    </row>
    <row r="404" ht="29.9" customHeight="1" spans="1:8">
      <c r="A404" s="42" t="s">
        <v>45</v>
      </c>
      <c r="B404" s="39" t="s">
        <v>492</v>
      </c>
      <c r="C404" s="39" t="s">
        <v>976</v>
      </c>
      <c r="D404" s="39" t="s">
        <v>992</v>
      </c>
      <c r="E404" s="37" t="s">
        <v>495</v>
      </c>
      <c r="F404" s="40">
        <v>3</v>
      </c>
      <c r="G404" s="41">
        <v>27000</v>
      </c>
      <c r="H404" s="41">
        <v>81000</v>
      </c>
    </row>
    <row r="405" ht="29.9" customHeight="1" spans="1:8">
      <c r="A405" s="42" t="s">
        <v>45</v>
      </c>
      <c r="B405" s="39" t="s">
        <v>492</v>
      </c>
      <c r="C405" s="39" t="s">
        <v>976</v>
      </c>
      <c r="D405" s="39" t="s">
        <v>993</v>
      </c>
      <c r="E405" s="37" t="s">
        <v>495</v>
      </c>
      <c r="F405" s="40">
        <v>10</v>
      </c>
      <c r="G405" s="41">
        <v>1100</v>
      </c>
      <c r="H405" s="41">
        <v>11000</v>
      </c>
    </row>
    <row r="406" ht="29.9" customHeight="1" spans="1:8">
      <c r="A406" s="42" t="s">
        <v>45</v>
      </c>
      <c r="B406" s="39" t="s">
        <v>492</v>
      </c>
      <c r="C406" s="39" t="s">
        <v>976</v>
      </c>
      <c r="D406" s="39" t="s">
        <v>994</v>
      </c>
      <c r="E406" s="37" t="s">
        <v>495</v>
      </c>
      <c r="F406" s="40">
        <v>6</v>
      </c>
      <c r="G406" s="41">
        <v>2800</v>
      </c>
      <c r="H406" s="41">
        <v>16800</v>
      </c>
    </row>
    <row r="407" ht="29.9" customHeight="1" spans="1:8">
      <c r="A407" s="42" t="s">
        <v>45</v>
      </c>
      <c r="B407" s="39" t="s">
        <v>492</v>
      </c>
      <c r="C407" s="39" t="s">
        <v>976</v>
      </c>
      <c r="D407" s="39" t="s">
        <v>995</v>
      </c>
      <c r="E407" s="37" t="s">
        <v>495</v>
      </c>
      <c r="F407" s="40">
        <v>6</v>
      </c>
      <c r="G407" s="41">
        <v>1450</v>
      </c>
      <c r="H407" s="41">
        <v>8700</v>
      </c>
    </row>
    <row r="408" ht="29.9" customHeight="1" spans="1:8">
      <c r="A408" s="42" t="s">
        <v>45</v>
      </c>
      <c r="B408" s="39" t="s">
        <v>492</v>
      </c>
      <c r="C408" s="39" t="s">
        <v>976</v>
      </c>
      <c r="D408" s="39" t="s">
        <v>996</v>
      </c>
      <c r="E408" s="37" t="s">
        <v>495</v>
      </c>
      <c r="F408" s="40">
        <v>10</v>
      </c>
      <c r="G408" s="41">
        <v>1900</v>
      </c>
      <c r="H408" s="41">
        <v>19000</v>
      </c>
    </row>
    <row r="409" ht="29.9" customHeight="1" spans="1:8">
      <c r="A409" s="42" t="s">
        <v>45</v>
      </c>
      <c r="B409" s="39" t="s">
        <v>492</v>
      </c>
      <c r="C409" s="39" t="s">
        <v>976</v>
      </c>
      <c r="D409" s="39" t="s">
        <v>997</v>
      </c>
      <c r="E409" s="37" t="s">
        <v>495</v>
      </c>
      <c r="F409" s="40">
        <v>1</v>
      </c>
      <c r="G409" s="41">
        <v>168000</v>
      </c>
      <c r="H409" s="41">
        <v>168000</v>
      </c>
    </row>
    <row r="410" ht="29.9" customHeight="1" spans="1:8">
      <c r="A410" s="42" t="s">
        <v>45</v>
      </c>
      <c r="B410" s="39" t="s">
        <v>492</v>
      </c>
      <c r="C410" s="39" t="s">
        <v>976</v>
      </c>
      <c r="D410" s="39" t="s">
        <v>998</v>
      </c>
      <c r="E410" s="37" t="s">
        <v>495</v>
      </c>
      <c r="F410" s="40">
        <v>3</v>
      </c>
      <c r="G410" s="41">
        <v>3500</v>
      </c>
      <c r="H410" s="41">
        <v>10500</v>
      </c>
    </row>
    <row r="411" ht="29.9" customHeight="1" spans="1:8">
      <c r="A411" s="42" t="s">
        <v>45</v>
      </c>
      <c r="B411" s="39" t="s">
        <v>492</v>
      </c>
      <c r="C411" s="39" t="s">
        <v>976</v>
      </c>
      <c r="D411" s="39" t="s">
        <v>999</v>
      </c>
      <c r="E411" s="37" t="s">
        <v>495</v>
      </c>
      <c r="F411" s="40">
        <v>1</v>
      </c>
      <c r="G411" s="41">
        <v>266000</v>
      </c>
      <c r="H411" s="41">
        <v>266000</v>
      </c>
    </row>
    <row r="412" ht="29.9" customHeight="1" spans="1:8">
      <c r="A412" s="42" t="s">
        <v>45</v>
      </c>
      <c r="B412" s="39" t="s">
        <v>492</v>
      </c>
      <c r="C412" s="39" t="s">
        <v>976</v>
      </c>
      <c r="D412" s="39" t="s">
        <v>1000</v>
      </c>
      <c r="E412" s="37" t="s">
        <v>495</v>
      </c>
      <c r="F412" s="40">
        <v>7</v>
      </c>
      <c r="G412" s="41">
        <v>5700</v>
      </c>
      <c r="H412" s="41">
        <v>39900</v>
      </c>
    </row>
    <row r="413" ht="29.9" customHeight="1" spans="1:8">
      <c r="A413" s="42" t="s">
        <v>45</v>
      </c>
      <c r="B413" s="39" t="s">
        <v>492</v>
      </c>
      <c r="C413" s="39" t="s">
        <v>976</v>
      </c>
      <c r="D413" s="39" t="s">
        <v>1001</v>
      </c>
      <c r="E413" s="37" t="s">
        <v>495</v>
      </c>
      <c r="F413" s="40">
        <v>6</v>
      </c>
      <c r="G413" s="41">
        <v>7500</v>
      </c>
      <c r="H413" s="41">
        <v>45000</v>
      </c>
    </row>
    <row r="414" ht="29.9" customHeight="1" spans="1:8">
      <c r="A414" s="42" t="s">
        <v>45</v>
      </c>
      <c r="B414" s="39" t="s">
        <v>492</v>
      </c>
      <c r="C414" s="39" t="s">
        <v>976</v>
      </c>
      <c r="D414" s="39" t="s">
        <v>1002</v>
      </c>
      <c r="E414" s="37" t="s">
        <v>495</v>
      </c>
      <c r="F414" s="40">
        <v>6</v>
      </c>
      <c r="G414" s="41">
        <v>3800</v>
      </c>
      <c r="H414" s="41">
        <v>22800</v>
      </c>
    </row>
    <row r="415" ht="29.9" customHeight="1" spans="1:8">
      <c r="A415" s="42" t="s">
        <v>45</v>
      </c>
      <c r="B415" s="39" t="s">
        <v>492</v>
      </c>
      <c r="C415" s="39" t="s">
        <v>976</v>
      </c>
      <c r="D415" s="39" t="s">
        <v>1003</v>
      </c>
      <c r="E415" s="37" t="s">
        <v>495</v>
      </c>
      <c r="F415" s="40">
        <v>1</v>
      </c>
      <c r="G415" s="41">
        <v>3500</v>
      </c>
      <c r="H415" s="41">
        <v>3500</v>
      </c>
    </row>
    <row r="416" ht="29.9" customHeight="1" spans="1:8">
      <c r="A416" s="42" t="s">
        <v>45</v>
      </c>
      <c r="B416" s="39" t="s">
        <v>492</v>
      </c>
      <c r="C416" s="39" t="s">
        <v>976</v>
      </c>
      <c r="D416" s="39" t="s">
        <v>1003</v>
      </c>
      <c r="E416" s="37" t="s">
        <v>527</v>
      </c>
      <c r="F416" s="40">
        <v>2</v>
      </c>
      <c r="G416" s="41">
        <v>5000</v>
      </c>
      <c r="H416" s="41">
        <v>10000</v>
      </c>
    </row>
    <row r="417" ht="29.9" customHeight="1" spans="1:8">
      <c r="A417" s="42" t="s">
        <v>45</v>
      </c>
      <c r="B417" s="39" t="s">
        <v>492</v>
      </c>
      <c r="C417" s="39" t="s">
        <v>976</v>
      </c>
      <c r="D417" s="39" t="s">
        <v>1004</v>
      </c>
      <c r="E417" s="37" t="s">
        <v>495</v>
      </c>
      <c r="F417" s="40">
        <v>5</v>
      </c>
      <c r="G417" s="41">
        <v>6800</v>
      </c>
      <c r="H417" s="41">
        <v>34000</v>
      </c>
    </row>
    <row r="418" ht="29.9" customHeight="1" spans="1:8">
      <c r="A418" s="42" t="s">
        <v>45</v>
      </c>
      <c r="B418" s="39" t="s">
        <v>492</v>
      </c>
      <c r="C418" s="39" t="s">
        <v>976</v>
      </c>
      <c r="D418" s="39" t="s">
        <v>1005</v>
      </c>
      <c r="E418" s="37" t="s">
        <v>495</v>
      </c>
      <c r="F418" s="40">
        <v>6</v>
      </c>
      <c r="G418" s="41">
        <v>8000</v>
      </c>
      <c r="H418" s="41">
        <v>48000</v>
      </c>
    </row>
    <row r="419" ht="29.9" customHeight="1" spans="1:8">
      <c r="A419" s="42" t="s">
        <v>45</v>
      </c>
      <c r="B419" s="39" t="s">
        <v>492</v>
      </c>
      <c r="C419" s="39" t="s">
        <v>1006</v>
      </c>
      <c r="D419" s="39" t="s">
        <v>1007</v>
      </c>
      <c r="E419" s="37" t="s">
        <v>497</v>
      </c>
      <c r="F419" s="40">
        <v>1</v>
      </c>
      <c r="G419" s="41">
        <v>22000</v>
      </c>
      <c r="H419" s="41">
        <v>22000</v>
      </c>
    </row>
    <row r="420" ht="29.9" customHeight="1" spans="1:8">
      <c r="A420" s="42" t="s">
        <v>45</v>
      </c>
      <c r="B420" s="39" t="s">
        <v>492</v>
      </c>
      <c r="C420" s="39" t="s">
        <v>1006</v>
      </c>
      <c r="D420" s="39" t="s">
        <v>1008</v>
      </c>
      <c r="E420" s="37" t="s">
        <v>495</v>
      </c>
      <c r="F420" s="40">
        <v>1</v>
      </c>
      <c r="G420" s="41">
        <v>15000</v>
      </c>
      <c r="H420" s="41">
        <v>15000</v>
      </c>
    </row>
    <row r="421" ht="29.9" customHeight="1" spans="1:8">
      <c r="A421" s="42" t="s">
        <v>45</v>
      </c>
      <c r="B421" s="39" t="s">
        <v>492</v>
      </c>
      <c r="C421" s="39" t="s">
        <v>1006</v>
      </c>
      <c r="D421" s="39" t="s">
        <v>1009</v>
      </c>
      <c r="E421" s="37" t="s">
        <v>497</v>
      </c>
      <c r="F421" s="40">
        <v>1</v>
      </c>
      <c r="G421" s="41">
        <v>110000</v>
      </c>
      <c r="H421" s="41">
        <v>110000</v>
      </c>
    </row>
    <row r="422" ht="29.9" customHeight="1" spans="1:8">
      <c r="A422" s="42" t="s">
        <v>45</v>
      </c>
      <c r="B422" s="39" t="s">
        <v>492</v>
      </c>
      <c r="C422" s="39" t="s">
        <v>1010</v>
      </c>
      <c r="D422" s="39" t="s">
        <v>1011</v>
      </c>
      <c r="E422" s="37" t="s">
        <v>497</v>
      </c>
      <c r="F422" s="40">
        <v>1</v>
      </c>
      <c r="G422" s="41">
        <v>45000</v>
      </c>
      <c r="H422" s="41">
        <v>45000</v>
      </c>
    </row>
    <row r="423" ht="29.9" customHeight="1" spans="1:8">
      <c r="A423" s="42" t="s">
        <v>45</v>
      </c>
      <c r="B423" s="39" t="s">
        <v>492</v>
      </c>
      <c r="C423" s="39" t="s">
        <v>1010</v>
      </c>
      <c r="D423" s="39" t="s">
        <v>1012</v>
      </c>
      <c r="E423" s="37" t="s">
        <v>527</v>
      </c>
      <c r="F423" s="40">
        <v>1</v>
      </c>
      <c r="G423" s="41">
        <v>100000</v>
      </c>
      <c r="H423" s="41">
        <v>100000</v>
      </c>
    </row>
    <row r="424" ht="29.9" customHeight="1" spans="1:8">
      <c r="A424" s="42" t="s">
        <v>45</v>
      </c>
      <c r="B424" s="39" t="s">
        <v>492</v>
      </c>
      <c r="C424" s="39" t="s">
        <v>1013</v>
      </c>
      <c r="D424" s="39" t="s">
        <v>1014</v>
      </c>
      <c r="E424" s="37" t="s">
        <v>495</v>
      </c>
      <c r="F424" s="40">
        <v>1</v>
      </c>
      <c r="G424" s="41">
        <v>12000</v>
      </c>
      <c r="H424" s="41">
        <v>12000</v>
      </c>
    </row>
    <row r="425" ht="29.9" customHeight="1" spans="1:8">
      <c r="A425" s="42" t="s">
        <v>45</v>
      </c>
      <c r="B425" s="39" t="s">
        <v>492</v>
      </c>
      <c r="C425" s="39" t="s">
        <v>1015</v>
      </c>
      <c r="D425" s="39" t="s">
        <v>1016</v>
      </c>
      <c r="E425" s="37" t="s">
        <v>1017</v>
      </c>
      <c r="F425" s="40">
        <v>1</v>
      </c>
      <c r="G425" s="41">
        <v>1800</v>
      </c>
      <c r="H425" s="41">
        <v>1800</v>
      </c>
    </row>
    <row r="426" ht="29.9" customHeight="1" spans="1:8">
      <c r="A426" s="42" t="s">
        <v>45</v>
      </c>
      <c r="B426" s="39" t="s">
        <v>492</v>
      </c>
      <c r="C426" s="39" t="s">
        <v>1015</v>
      </c>
      <c r="D426" s="39" t="s">
        <v>1018</v>
      </c>
      <c r="E426" s="37" t="s">
        <v>605</v>
      </c>
      <c r="F426" s="40">
        <v>1</v>
      </c>
      <c r="G426" s="41">
        <v>1400</v>
      </c>
      <c r="H426" s="41">
        <v>1400</v>
      </c>
    </row>
    <row r="427" ht="29.9" customHeight="1" spans="1:8">
      <c r="A427" s="42" t="s">
        <v>45</v>
      </c>
      <c r="B427" s="39" t="s">
        <v>492</v>
      </c>
      <c r="C427" s="39" t="s">
        <v>1015</v>
      </c>
      <c r="D427" s="39" t="s">
        <v>1019</v>
      </c>
      <c r="E427" s="37" t="s">
        <v>605</v>
      </c>
      <c r="F427" s="40">
        <v>1</v>
      </c>
      <c r="G427" s="41">
        <v>2000</v>
      </c>
      <c r="H427" s="41">
        <v>2000</v>
      </c>
    </row>
    <row r="428" ht="29.9" customHeight="1" spans="1:8">
      <c r="A428" s="42" t="s">
        <v>45</v>
      </c>
      <c r="B428" s="39" t="s">
        <v>492</v>
      </c>
      <c r="C428" s="39" t="s">
        <v>1015</v>
      </c>
      <c r="D428" s="39" t="s">
        <v>1020</v>
      </c>
      <c r="E428" s="37" t="s">
        <v>1017</v>
      </c>
      <c r="F428" s="40">
        <v>1</v>
      </c>
      <c r="G428" s="41">
        <v>8000</v>
      </c>
      <c r="H428" s="41">
        <v>8000</v>
      </c>
    </row>
    <row r="429" ht="29.9" customHeight="1" spans="1:8">
      <c r="A429" s="42" t="s">
        <v>45</v>
      </c>
      <c r="B429" s="39" t="s">
        <v>492</v>
      </c>
      <c r="C429" s="39" t="s">
        <v>1021</v>
      </c>
      <c r="D429" s="39" t="s">
        <v>1022</v>
      </c>
      <c r="E429" s="37" t="s">
        <v>497</v>
      </c>
      <c r="F429" s="40">
        <v>1</v>
      </c>
      <c r="G429" s="41">
        <v>90000</v>
      </c>
      <c r="H429" s="41">
        <v>90000</v>
      </c>
    </row>
    <row r="430" ht="29.9" customHeight="1" spans="1:8">
      <c r="A430" s="42" t="s">
        <v>45</v>
      </c>
      <c r="B430" s="39" t="s">
        <v>492</v>
      </c>
      <c r="C430" s="39" t="s">
        <v>1021</v>
      </c>
      <c r="D430" s="39" t="s">
        <v>1023</v>
      </c>
      <c r="E430" s="37" t="s">
        <v>497</v>
      </c>
      <c r="F430" s="40">
        <v>1</v>
      </c>
      <c r="G430" s="41">
        <v>30000</v>
      </c>
      <c r="H430" s="41">
        <v>30000</v>
      </c>
    </row>
    <row r="431" ht="29.9" customHeight="1" spans="1:8">
      <c r="A431" s="42" t="s">
        <v>45</v>
      </c>
      <c r="B431" s="39" t="s">
        <v>492</v>
      </c>
      <c r="C431" s="39" t="s">
        <v>1021</v>
      </c>
      <c r="D431" s="39" t="s">
        <v>1024</v>
      </c>
      <c r="E431" s="37" t="s">
        <v>497</v>
      </c>
      <c r="F431" s="40">
        <v>2</v>
      </c>
      <c r="G431" s="41">
        <v>23000</v>
      </c>
      <c r="H431" s="41">
        <v>46000</v>
      </c>
    </row>
    <row r="432" ht="29.9" customHeight="1" spans="1:8">
      <c r="A432" s="42" t="s">
        <v>45</v>
      </c>
      <c r="B432" s="39" t="s">
        <v>492</v>
      </c>
      <c r="C432" s="39" t="s">
        <v>1021</v>
      </c>
      <c r="D432" s="39" t="s">
        <v>1025</v>
      </c>
      <c r="E432" s="37" t="s">
        <v>497</v>
      </c>
      <c r="F432" s="40">
        <v>4</v>
      </c>
      <c r="G432" s="41">
        <v>23000</v>
      </c>
      <c r="H432" s="41">
        <v>92000</v>
      </c>
    </row>
    <row r="433" ht="29.9" customHeight="1" spans="1:8">
      <c r="A433" s="42" t="s">
        <v>45</v>
      </c>
      <c r="B433" s="39" t="s">
        <v>492</v>
      </c>
      <c r="C433" s="39" t="s">
        <v>1021</v>
      </c>
      <c r="D433" s="39" t="s">
        <v>1026</v>
      </c>
      <c r="E433" s="37" t="s">
        <v>497</v>
      </c>
      <c r="F433" s="40">
        <v>1</v>
      </c>
      <c r="G433" s="41">
        <v>23000</v>
      </c>
      <c r="H433" s="41">
        <v>23000</v>
      </c>
    </row>
    <row r="434" ht="29.9" customHeight="1" spans="1:8">
      <c r="A434" s="42" t="s">
        <v>45</v>
      </c>
      <c r="B434" s="39" t="s">
        <v>492</v>
      </c>
      <c r="C434" s="39" t="s">
        <v>1021</v>
      </c>
      <c r="D434" s="39" t="s">
        <v>1027</v>
      </c>
      <c r="E434" s="37" t="s">
        <v>497</v>
      </c>
      <c r="F434" s="40">
        <v>3</v>
      </c>
      <c r="G434" s="41">
        <v>23000</v>
      </c>
      <c r="H434" s="41">
        <v>69000</v>
      </c>
    </row>
    <row r="435" ht="29.9" customHeight="1" spans="1:8">
      <c r="A435" s="42" t="s">
        <v>45</v>
      </c>
      <c r="B435" s="39" t="s">
        <v>492</v>
      </c>
      <c r="C435" s="39" t="s">
        <v>1021</v>
      </c>
      <c r="D435" s="39" t="s">
        <v>1028</v>
      </c>
      <c r="E435" s="37" t="s">
        <v>497</v>
      </c>
      <c r="F435" s="40">
        <v>4</v>
      </c>
      <c r="G435" s="41">
        <v>10000</v>
      </c>
      <c r="H435" s="41">
        <v>40000</v>
      </c>
    </row>
    <row r="436" ht="29.9" customHeight="1" spans="1:8">
      <c r="A436" s="42" t="s">
        <v>45</v>
      </c>
      <c r="B436" s="39" t="s">
        <v>492</v>
      </c>
      <c r="C436" s="39" t="s">
        <v>1021</v>
      </c>
      <c r="D436" s="39" t="s">
        <v>1029</v>
      </c>
      <c r="E436" s="37" t="s">
        <v>497</v>
      </c>
      <c r="F436" s="40">
        <v>1</v>
      </c>
      <c r="G436" s="41">
        <v>9000</v>
      </c>
      <c r="H436" s="41">
        <v>9000</v>
      </c>
    </row>
    <row r="437" ht="29.9" customHeight="1" spans="1:8">
      <c r="A437" s="42" t="s">
        <v>45</v>
      </c>
      <c r="B437" s="39" t="s">
        <v>1030</v>
      </c>
      <c r="C437" s="39" t="s">
        <v>1031</v>
      </c>
      <c r="D437" s="39" t="s">
        <v>1032</v>
      </c>
      <c r="E437" s="37" t="s">
        <v>497</v>
      </c>
      <c r="F437" s="40">
        <v>1</v>
      </c>
      <c r="G437" s="41">
        <v>100000</v>
      </c>
      <c r="H437" s="41">
        <v>100000</v>
      </c>
    </row>
    <row r="438" ht="29.9" customHeight="1" spans="1:8">
      <c r="A438" s="42" t="s">
        <v>45</v>
      </c>
      <c r="B438" s="39" t="s">
        <v>1030</v>
      </c>
      <c r="C438" s="39" t="s">
        <v>1033</v>
      </c>
      <c r="D438" s="39" t="s">
        <v>1034</v>
      </c>
      <c r="E438" s="37" t="s">
        <v>497</v>
      </c>
      <c r="F438" s="40">
        <v>1</v>
      </c>
      <c r="G438" s="41">
        <v>17760</v>
      </c>
      <c r="H438" s="41">
        <v>17760</v>
      </c>
    </row>
    <row r="439" ht="29.9" customHeight="1" spans="1:8">
      <c r="A439" s="42" t="s">
        <v>45</v>
      </c>
      <c r="B439" s="39" t="s">
        <v>1030</v>
      </c>
      <c r="C439" s="39" t="s">
        <v>1033</v>
      </c>
      <c r="D439" s="39" t="s">
        <v>1035</v>
      </c>
      <c r="E439" s="37" t="s">
        <v>497</v>
      </c>
      <c r="F439" s="40">
        <v>1</v>
      </c>
      <c r="G439" s="41">
        <v>38400</v>
      </c>
      <c r="H439" s="41">
        <v>38400</v>
      </c>
    </row>
    <row r="440" ht="29.9" customHeight="1" spans="1:8">
      <c r="A440" s="42" t="s">
        <v>45</v>
      </c>
      <c r="B440" s="39" t="s">
        <v>1030</v>
      </c>
      <c r="C440" s="39" t="s">
        <v>1033</v>
      </c>
      <c r="D440" s="39" t="s">
        <v>1036</v>
      </c>
      <c r="E440" s="37" t="s">
        <v>497</v>
      </c>
      <c r="F440" s="40">
        <v>1</v>
      </c>
      <c r="G440" s="41">
        <v>28800</v>
      </c>
      <c r="H440" s="41">
        <v>28800</v>
      </c>
    </row>
    <row r="441" ht="29.9" customHeight="1" spans="1:8">
      <c r="A441" s="42" t="s">
        <v>45</v>
      </c>
      <c r="B441" s="39" t="s">
        <v>1030</v>
      </c>
      <c r="C441" s="39" t="s">
        <v>1033</v>
      </c>
      <c r="D441" s="39" t="s">
        <v>1037</v>
      </c>
      <c r="E441" s="37" t="s">
        <v>497</v>
      </c>
      <c r="F441" s="40">
        <v>1</v>
      </c>
      <c r="G441" s="41">
        <v>11400</v>
      </c>
      <c r="H441" s="41">
        <v>11400</v>
      </c>
    </row>
    <row r="442" ht="29.9" customHeight="1" spans="1:8">
      <c r="A442" s="42" t="s">
        <v>45</v>
      </c>
      <c r="B442" s="39" t="s">
        <v>1030</v>
      </c>
      <c r="C442" s="39" t="s">
        <v>1033</v>
      </c>
      <c r="D442" s="39" t="s">
        <v>1038</v>
      </c>
      <c r="E442" s="37" t="s">
        <v>497</v>
      </c>
      <c r="F442" s="40">
        <v>1</v>
      </c>
      <c r="G442" s="41">
        <v>7800</v>
      </c>
      <c r="H442" s="41">
        <v>7800</v>
      </c>
    </row>
    <row r="443" ht="29.9" customHeight="1" spans="1:8">
      <c r="A443" s="42" t="s">
        <v>45</v>
      </c>
      <c r="B443" s="39" t="s">
        <v>1030</v>
      </c>
      <c r="C443" s="39" t="s">
        <v>1033</v>
      </c>
      <c r="D443" s="39" t="s">
        <v>1039</v>
      </c>
      <c r="E443" s="37" t="s">
        <v>497</v>
      </c>
      <c r="F443" s="40">
        <v>1</v>
      </c>
      <c r="G443" s="41">
        <v>7800</v>
      </c>
      <c r="H443" s="41">
        <v>7800</v>
      </c>
    </row>
    <row r="444" ht="29.9" customHeight="1" spans="1:8">
      <c r="A444" s="42" t="s">
        <v>45</v>
      </c>
      <c r="B444" s="39" t="s">
        <v>1030</v>
      </c>
      <c r="C444" s="39" t="s">
        <v>1033</v>
      </c>
      <c r="D444" s="39" t="s">
        <v>1040</v>
      </c>
      <c r="E444" s="37" t="s">
        <v>497</v>
      </c>
      <c r="F444" s="40">
        <v>1</v>
      </c>
      <c r="G444" s="41">
        <v>7800</v>
      </c>
      <c r="H444" s="41">
        <v>7800</v>
      </c>
    </row>
    <row r="445" ht="29.9" customHeight="1" spans="1:8">
      <c r="A445" s="42" t="s">
        <v>45</v>
      </c>
      <c r="B445" s="39" t="s">
        <v>1030</v>
      </c>
      <c r="C445" s="39" t="s">
        <v>1033</v>
      </c>
      <c r="D445" s="39" t="s">
        <v>1041</v>
      </c>
      <c r="E445" s="37" t="s">
        <v>497</v>
      </c>
      <c r="F445" s="40">
        <v>1</v>
      </c>
      <c r="G445" s="41">
        <v>6600</v>
      </c>
      <c r="H445" s="41">
        <v>6600</v>
      </c>
    </row>
    <row r="446" ht="29.9" customHeight="1" spans="1:8">
      <c r="A446" s="42" t="s">
        <v>45</v>
      </c>
      <c r="B446" s="39" t="s">
        <v>1030</v>
      </c>
      <c r="C446" s="39" t="s">
        <v>1033</v>
      </c>
      <c r="D446" s="39" t="s">
        <v>1042</v>
      </c>
      <c r="E446" s="37" t="s">
        <v>497</v>
      </c>
      <c r="F446" s="40">
        <v>1</v>
      </c>
      <c r="G446" s="41">
        <v>7800</v>
      </c>
      <c r="H446" s="41">
        <v>7800</v>
      </c>
    </row>
    <row r="447" ht="29.9" customHeight="1" spans="1:8">
      <c r="A447" s="42" t="s">
        <v>45</v>
      </c>
      <c r="B447" s="39" t="s">
        <v>1030</v>
      </c>
      <c r="C447" s="39" t="s">
        <v>1033</v>
      </c>
      <c r="D447" s="39" t="s">
        <v>1043</v>
      </c>
      <c r="E447" s="37" t="s">
        <v>497</v>
      </c>
      <c r="F447" s="40">
        <v>1</v>
      </c>
      <c r="G447" s="41">
        <v>8400</v>
      </c>
      <c r="H447" s="41">
        <v>8400</v>
      </c>
    </row>
    <row r="448" ht="29.9" customHeight="1" spans="1:8">
      <c r="A448" s="42" t="s">
        <v>45</v>
      </c>
      <c r="B448" s="39" t="s">
        <v>1030</v>
      </c>
      <c r="C448" s="39" t="s">
        <v>1033</v>
      </c>
      <c r="D448" s="39" t="s">
        <v>1044</v>
      </c>
      <c r="E448" s="37" t="s">
        <v>497</v>
      </c>
      <c r="F448" s="40">
        <v>1</v>
      </c>
      <c r="G448" s="41">
        <v>11400</v>
      </c>
      <c r="H448" s="41">
        <v>11400</v>
      </c>
    </row>
    <row r="449" ht="29.9" customHeight="1" spans="1:8">
      <c r="A449" s="42" t="s">
        <v>45</v>
      </c>
      <c r="B449" s="39" t="s">
        <v>1030</v>
      </c>
      <c r="C449" s="39" t="s">
        <v>1033</v>
      </c>
      <c r="D449" s="39" t="s">
        <v>1045</v>
      </c>
      <c r="E449" s="37" t="s">
        <v>497</v>
      </c>
      <c r="F449" s="40">
        <v>1</v>
      </c>
      <c r="G449" s="41">
        <v>8160</v>
      </c>
      <c r="H449" s="41">
        <v>8160</v>
      </c>
    </row>
    <row r="450" ht="29.9" customHeight="1" spans="1:8">
      <c r="A450" s="42" t="s">
        <v>45</v>
      </c>
      <c r="B450" s="39" t="s">
        <v>1030</v>
      </c>
      <c r="C450" s="39" t="s">
        <v>1033</v>
      </c>
      <c r="D450" s="39" t="s">
        <v>1046</v>
      </c>
      <c r="E450" s="37" t="s">
        <v>497</v>
      </c>
      <c r="F450" s="40">
        <v>1</v>
      </c>
      <c r="G450" s="41">
        <v>34560</v>
      </c>
      <c r="H450" s="41">
        <v>34560</v>
      </c>
    </row>
    <row r="451" ht="29.9" customHeight="1" spans="1:8">
      <c r="A451" s="42" t="s">
        <v>45</v>
      </c>
      <c r="B451" s="39" t="s">
        <v>1030</v>
      </c>
      <c r="C451" s="39" t="s">
        <v>1033</v>
      </c>
      <c r="D451" s="39" t="s">
        <v>1047</v>
      </c>
      <c r="E451" s="37" t="s">
        <v>497</v>
      </c>
      <c r="F451" s="40">
        <v>1</v>
      </c>
      <c r="G451" s="41">
        <v>17760</v>
      </c>
      <c r="H451" s="41">
        <v>17760</v>
      </c>
    </row>
    <row r="452" ht="29.9" customHeight="1" spans="1:8">
      <c r="A452" s="42" t="s">
        <v>45</v>
      </c>
      <c r="B452" s="39" t="s">
        <v>1030</v>
      </c>
      <c r="C452" s="39" t="s">
        <v>1033</v>
      </c>
      <c r="D452" s="39" t="s">
        <v>1048</v>
      </c>
      <c r="E452" s="37" t="s">
        <v>497</v>
      </c>
      <c r="F452" s="40">
        <v>1</v>
      </c>
      <c r="G452" s="41">
        <v>10200</v>
      </c>
      <c r="H452" s="41">
        <v>10200</v>
      </c>
    </row>
    <row r="453" ht="29.9" customHeight="1" spans="1:8">
      <c r="A453" s="42" t="s">
        <v>45</v>
      </c>
      <c r="B453" s="39" t="s">
        <v>1030</v>
      </c>
      <c r="C453" s="39" t="s">
        <v>1033</v>
      </c>
      <c r="D453" s="39" t="s">
        <v>1049</v>
      </c>
      <c r="E453" s="37" t="s">
        <v>497</v>
      </c>
      <c r="F453" s="40">
        <v>1</v>
      </c>
      <c r="G453" s="41">
        <v>7200</v>
      </c>
      <c r="H453" s="41">
        <v>7200</v>
      </c>
    </row>
    <row r="454" ht="29.9" customHeight="1" spans="1:8">
      <c r="A454" s="42" t="s">
        <v>45</v>
      </c>
      <c r="B454" s="39" t="s">
        <v>1030</v>
      </c>
      <c r="C454" s="39" t="s">
        <v>1033</v>
      </c>
      <c r="D454" s="39" t="s">
        <v>1050</v>
      </c>
      <c r="E454" s="37" t="s">
        <v>497</v>
      </c>
      <c r="F454" s="40">
        <v>1</v>
      </c>
      <c r="G454" s="41">
        <v>31200</v>
      </c>
      <c r="H454" s="41">
        <v>31200</v>
      </c>
    </row>
    <row r="455" ht="29.9" customHeight="1" spans="1:8">
      <c r="A455" s="42" t="s">
        <v>45</v>
      </c>
      <c r="B455" s="39" t="s">
        <v>1030</v>
      </c>
      <c r="C455" s="39" t="s">
        <v>1033</v>
      </c>
      <c r="D455" s="39" t="s">
        <v>1051</v>
      </c>
      <c r="E455" s="37" t="s">
        <v>497</v>
      </c>
      <c r="F455" s="40">
        <v>1</v>
      </c>
      <c r="G455" s="41">
        <v>36000</v>
      </c>
      <c r="H455" s="41">
        <v>36000</v>
      </c>
    </row>
    <row r="456" ht="29.9" customHeight="1" spans="1:8">
      <c r="A456" s="42" t="s">
        <v>45</v>
      </c>
      <c r="B456" s="39" t="s">
        <v>1052</v>
      </c>
      <c r="C456" s="39" t="s">
        <v>1053</v>
      </c>
      <c r="D456" s="39" t="s">
        <v>443</v>
      </c>
      <c r="E456" s="37" t="s">
        <v>497</v>
      </c>
      <c r="F456" s="40">
        <v>30000</v>
      </c>
      <c r="G456" s="41">
        <v>40</v>
      </c>
      <c r="H456" s="41">
        <v>1200000</v>
      </c>
    </row>
    <row r="457" ht="29.9" customHeight="1" spans="1:8">
      <c r="A457" s="42" t="s">
        <v>45</v>
      </c>
      <c r="B457" s="39" t="s">
        <v>1054</v>
      </c>
      <c r="C457" s="39" t="s">
        <v>1055</v>
      </c>
      <c r="D457" s="39" t="s">
        <v>1056</v>
      </c>
      <c r="E457" s="37" t="s">
        <v>1057</v>
      </c>
      <c r="F457" s="40">
        <v>10</v>
      </c>
      <c r="G457" s="41">
        <v>1000</v>
      </c>
      <c r="H457" s="41">
        <v>10000</v>
      </c>
    </row>
    <row r="458" ht="29.9" customHeight="1" spans="1:8">
      <c r="A458" s="42" t="s">
        <v>45</v>
      </c>
      <c r="B458" s="39" t="s">
        <v>1054</v>
      </c>
      <c r="C458" s="39" t="s">
        <v>1058</v>
      </c>
      <c r="D458" s="39" t="s">
        <v>1059</v>
      </c>
      <c r="E458" s="37" t="s">
        <v>605</v>
      </c>
      <c r="F458" s="40">
        <v>1</v>
      </c>
      <c r="G458" s="41">
        <v>5250</v>
      </c>
      <c r="H458" s="41">
        <v>5250</v>
      </c>
    </row>
    <row r="459" ht="29.9" customHeight="1" spans="1:8">
      <c r="A459" s="42" t="s">
        <v>45</v>
      </c>
      <c r="B459" s="39" t="s">
        <v>1054</v>
      </c>
      <c r="C459" s="39" t="s">
        <v>1058</v>
      </c>
      <c r="D459" s="39" t="s">
        <v>1059</v>
      </c>
      <c r="E459" s="37" t="s">
        <v>495</v>
      </c>
      <c r="F459" s="40">
        <v>1</v>
      </c>
      <c r="G459" s="41">
        <v>2350</v>
      </c>
      <c r="H459" s="41">
        <v>2350</v>
      </c>
    </row>
    <row r="460" ht="29.9" customHeight="1" spans="1:8">
      <c r="A460" s="42" t="s">
        <v>45</v>
      </c>
      <c r="B460" s="39" t="s">
        <v>1054</v>
      </c>
      <c r="C460" s="39" t="s">
        <v>1058</v>
      </c>
      <c r="D460" s="39" t="s">
        <v>1059</v>
      </c>
      <c r="E460" s="37" t="s">
        <v>495</v>
      </c>
      <c r="F460" s="40">
        <v>1</v>
      </c>
      <c r="G460" s="41">
        <v>3610</v>
      </c>
      <c r="H460" s="41">
        <v>3610</v>
      </c>
    </row>
    <row r="461" ht="29.9" customHeight="1" spans="1:8">
      <c r="A461" s="42" t="s">
        <v>45</v>
      </c>
      <c r="B461" s="39" t="s">
        <v>1054</v>
      </c>
      <c r="C461" s="39" t="s">
        <v>1058</v>
      </c>
      <c r="D461" s="39" t="s">
        <v>1059</v>
      </c>
      <c r="E461" s="37" t="s">
        <v>495</v>
      </c>
      <c r="F461" s="40">
        <v>1</v>
      </c>
      <c r="G461" s="41">
        <v>3665</v>
      </c>
      <c r="H461" s="41">
        <v>3665</v>
      </c>
    </row>
    <row r="462" ht="29.9" customHeight="1" spans="1:8">
      <c r="A462" s="42" t="s">
        <v>45</v>
      </c>
      <c r="B462" s="39" t="s">
        <v>1054</v>
      </c>
      <c r="C462" s="39" t="s">
        <v>1058</v>
      </c>
      <c r="D462" s="39" t="s">
        <v>1059</v>
      </c>
      <c r="E462" s="37" t="s">
        <v>495</v>
      </c>
      <c r="F462" s="40">
        <v>1</v>
      </c>
      <c r="G462" s="41">
        <v>2100</v>
      </c>
      <c r="H462" s="41">
        <v>2100</v>
      </c>
    </row>
    <row r="463" ht="29.9" customHeight="1" spans="1:8">
      <c r="A463" s="42" t="s">
        <v>45</v>
      </c>
      <c r="B463" s="39" t="s">
        <v>1054</v>
      </c>
      <c r="C463" s="39" t="s">
        <v>1058</v>
      </c>
      <c r="D463" s="39" t="s">
        <v>1059</v>
      </c>
      <c r="E463" s="37" t="s">
        <v>495</v>
      </c>
      <c r="F463" s="40">
        <v>1</v>
      </c>
      <c r="G463" s="41">
        <v>4100</v>
      </c>
      <c r="H463" s="41">
        <v>4100</v>
      </c>
    </row>
    <row r="464" ht="29.9" customHeight="1" spans="1:8">
      <c r="A464" s="42" t="s">
        <v>45</v>
      </c>
      <c r="B464" s="39" t="s">
        <v>1054</v>
      </c>
      <c r="C464" s="39" t="s">
        <v>1058</v>
      </c>
      <c r="D464" s="39" t="s">
        <v>1059</v>
      </c>
      <c r="E464" s="37" t="s">
        <v>495</v>
      </c>
      <c r="F464" s="40">
        <v>1</v>
      </c>
      <c r="G464" s="41">
        <v>7000</v>
      </c>
      <c r="H464" s="41">
        <v>7000</v>
      </c>
    </row>
    <row r="465" ht="29.9" customHeight="1" spans="1:8">
      <c r="A465" s="42" t="s">
        <v>45</v>
      </c>
      <c r="B465" s="39" t="s">
        <v>1054</v>
      </c>
      <c r="C465" s="39" t="s">
        <v>1058</v>
      </c>
      <c r="D465" s="39" t="s">
        <v>1059</v>
      </c>
      <c r="E465" s="37" t="s">
        <v>495</v>
      </c>
      <c r="F465" s="40">
        <v>1</v>
      </c>
      <c r="G465" s="41">
        <v>3180</v>
      </c>
      <c r="H465" s="41">
        <v>3180</v>
      </c>
    </row>
    <row r="466" ht="29.9" customHeight="1" spans="1:8">
      <c r="A466" s="42" t="s">
        <v>45</v>
      </c>
      <c r="B466" s="39" t="s">
        <v>1054</v>
      </c>
      <c r="C466" s="39" t="s">
        <v>1058</v>
      </c>
      <c r="D466" s="39" t="s">
        <v>1059</v>
      </c>
      <c r="E466" s="37" t="s">
        <v>495</v>
      </c>
      <c r="F466" s="40">
        <v>1</v>
      </c>
      <c r="G466" s="41">
        <v>4230</v>
      </c>
      <c r="H466" s="41">
        <v>4230</v>
      </c>
    </row>
    <row r="467" ht="29.9" customHeight="1" spans="1:8">
      <c r="A467" s="42" t="s">
        <v>45</v>
      </c>
      <c r="B467" s="39" t="s">
        <v>1054</v>
      </c>
      <c r="C467" s="39" t="s">
        <v>1058</v>
      </c>
      <c r="D467" s="39" t="s">
        <v>1059</v>
      </c>
      <c r="E467" s="37" t="s">
        <v>495</v>
      </c>
      <c r="F467" s="40">
        <v>1</v>
      </c>
      <c r="G467" s="41">
        <v>3760</v>
      </c>
      <c r="H467" s="41">
        <v>3760</v>
      </c>
    </row>
    <row r="468" ht="29.9" customHeight="1" spans="1:8">
      <c r="A468" s="42" t="s">
        <v>45</v>
      </c>
      <c r="B468" s="39" t="s">
        <v>1054</v>
      </c>
      <c r="C468" s="39" t="s">
        <v>1058</v>
      </c>
      <c r="D468" s="39" t="s">
        <v>1059</v>
      </c>
      <c r="E468" s="37" t="s">
        <v>495</v>
      </c>
      <c r="F468" s="40">
        <v>1</v>
      </c>
      <c r="G468" s="41">
        <v>4500</v>
      </c>
      <c r="H468" s="41">
        <v>4500</v>
      </c>
    </row>
    <row r="469" ht="29.9" customHeight="1" spans="1:8">
      <c r="A469" s="42" t="s">
        <v>45</v>
      </c>
      <c r="B469" s="39" t="s">
        <v>1054</v>
      </c>
      <c r="C469" s="39" t="s">
        <v>1058</v>
      </c>
      <c r="D469" s="39" t="s">
        <v>1059</v>
      </c>
      <c r="E469" s="37" t="s">
        <v>495</v>
      </c>
      <c r="F469" s="40">
        <v>1</v>
      </c>
      <c r="G469" s="41">
        <v>2200</v>
      </c>
      <c r="H469" s="41">
        <v>2200</v>
      </c>
    </row>
    <row r="470" ht="29.9" customHeight="1" spans="1:8">
      <c r="A470" s="42" t="s">
        <v>45</v>
      </c>
      <c r="B470" s="39" t="s">
        <v>1054</v>
      </c>
      <c r="C470" s="39" t="s">
        <v>1058</v>
      </c>
      <c r="D470" s="39" t="s">
        <v>1060</v>
      </c>
      <c r="E470" s="37" t="s">
        <v>495</v>
      </c>
      <c r="F470" s="40">
        <v>2</v>
      </c>
      <c r="G470" s="41">
        <v>1500</v>
      </c>
      <c r="H470" s="41">
        <v>3000</v>
      </c>
    </row>
    <row r="471" ht="29.9" customHeight="1" spans="1:8">
      <c r="A471" s="42" t="s">
        <v>45</v>
      </c>
      <c r="B471" s="39" t="s">
        <v>1054</v>
      </c>
      <c r="C471" s="39" t="s">
        <v>1058</v>
      </c>
      <c r="D471" s="39" t="s">
        <v>1061</v>
      </c>
      <c r="E471" s="37" t="s">
        <v>497</v>
      </c>
      <c r="F471" s="40">
        <v>3</v>
      </c>
      <c r="G471" s="41">
        <v>3000</v>
      </c>
      <c r="H471" s="41">
        <v>9000</v>
      </c>
    </row>
    <row r="472" ht="29.9" customHeight="1" spans="1:8">
      <c r="A472" s="42" t="s">
        <v>45</v>
      </c>
      <c r="B472" s="39" t="s">
        <v>1054</v>
      </c>
      <c r="C472" s="39" t="s">
        <v>1058</v>
      </c>
      <c r="D472" s="39" t="s">
        <v>1062</v>
      </c>
      <c r="E472" s="37" t="s">
        <v>497</v>
      </c>
      <c r="F472" s="40">
        <v>3</v>
      </c>
      <c r="G472" s="41">
        <v>3000</v>
      </c>
      <c r="H472" s="41">
        <v>9000</v>
      </c>
    </row>
    <row r="473" ht="29.9" customHeight="1" spans="1:8">
      <c r="A473" s="42" t="s">
        <v>45</v>
      </c>
      <c r="B473" s="39" t="s">
        <v>1054</v>
      </c>
      <c r="C473" s="39" t="s">
        <v>1058</v>
      </c>
      <c r="D473" s="39" t="s">
        <v>1063</v>
      </c>
      <c r="E473" s="37" t="s">
        <v>1057</v>
      </c>
      <c r="F473" s="40">
        <v>1</v>
      </c>
      <c r="G473" s="41">
        <v>3200</v>
      </c>
      <c r="H473" s="41">
        <v>3200</v>
      </c>
    </row>
    <row r="474" ht="29.9" customHeight="1" spans="1:8">
      <c r="A474" s="42" t="s">
        <v>45</v>
      </c>
      <c r="B474" s="39" t="s">
        <v>1054</v>
      </c>
      <c r="C474" s="39" t="s">
        <v>1058</v>
      </c>
      <c r="D474" s="39" t="s">
        <v>1064</v>
      </c>
      <c r="E474" s="37" t="s">
        <v>527</v>
      </c>
      <c r="F474" s="40">
        <v>4</v>
      </c>
      <c r="G474" s="41">
        <v>2000</v>
      </c>
      <c r="H474" s="41">
        <v>8000</v>
      </c>
    </row>
    <row r="475" ht="29.9" customHeight="1" spans="1:8">
      <c r="A475" s="42" t="s">
        <v>45</v>
      </c>
      <c r="B475" s="39" t="s">
        <v>1054</v>
      </c>
      <c r="C475" s="39" t="s">
        <v>1058</v>
      </c>
      <c r="D475" s="39" t="s">
        <v>1065</v>
      </c>
      <c r="E475" s="37" t="s">
        <v>495</v>
      </c>
      <c r="F475" s="40">
        <v>4</v>
      </c>
      <c r="G475" s="41">
        <v>8800</v>
      </c>
      <c r="H475" s="41">
        <v>35200</v>
      </c>
    </row>
    <row r="476" ht="29.9" customHeight="1" spans="1:8">
      <c r="A476" s="42" t="s">
        <v>45</v>
      </c>
      <c r="B476" s="39" t="s">
        <v>1054</v>
      </c>
      <c r="C476" s="39" t="s">
        <v>1058</v>
      </c>
      <c r="D476" s="39" t="s">
        <v>1066</v>
      </c>
      <c r="E476" s="37" t="s">
        <v>497</v>
      </c>
      <c r="F476" s="40">
        <v>40</v>
      </c>
      <c r="G476" s="41">
        <v>800</v>
      </c>
      <c r="H476" s="41">
        <v>32000</v>
      </c>
    </row>
    <row r="477" ht="29.9" customHeight="1" spans="1:8">
      <c r="A477" s="42" t="s">
        <v>45</v>
      </c>
      <c r="B477" s="39" t="s">
        <v>1054</v>
      </c>
      <c r="C477" s="39" t="s">
        <v>1058</v>
      </c>
      <c r="D477" s="39" t="s">
        <v>1067</v>
      </c>
      <c r="E477" s="37" t="s">
        <v>497</v>
      </c>
      <c r="F477" s="40">
        <v>1</v>
      </c>
      <c r="G477" s="41">
        <v>1200</v>
      </c>
      <c r="H477" s="41">
        <v>1200</v>
      </c>
    </row>
    <row r="478" ht="29.9" customHeight="1" spans="1:8">
      <c r="A478" s="42" t="s">
        <v>45</v>
      </c>
      <c r="B478" s="39" t="s">
        <v>1054</v>
      </c>
      <c r="C478" s="39" t="s">
        <v>1058</v>
      </c>
      <c r="D478" s="39" t="s">
        <v>1067</v>
      </c>
      <c r="E478" s="37" t="s">
        <v>497</v>
      </c>
      <c r="F478" s="40">
        <v>1</v>
      </c>
      <c r="G478" s="41">
        <v>1200</v>
      </c>
      <c r="H478" s="41">
        <v>1200</v>
      </c>
    </row>
    <row r="479" ht="29.9" customHeight="1" spans="1:8">
      <c r="A479" s="42" t="s">
        <v>45</v>
      </c>
      <c r="B479" s="39" t="s">
        <v>1054</v>
      </c>
      <c r="C479" s="39" t="s">
        <v>1058</v>
      </c>
      <c r="D479" s="39" t="s">
        <v>1067</v>
      </c>
      <c r="E479" s="37" t="s">
        <v>497</v>
      </c>
      <c r="F479" s="40">
        <v>2</v>
      </c>
      <c r="G479" s="41">
        <v>1500</v>
      </c>
      <c r="H479" s="41">
        <v>3000</v>
      </c>
    </row>
    <row r="480" ht="29.9" customHeight="1" spans="1:8">
      <c r="A480" s="42" t="s">
        <v>45</v>
      </c>
      <c r="B480" s="39" t="s">
        <v>1054</v>
      </c>
      <c r="C480" s="39" t="s">
        <v>1058</v>
      </c>
      <c r="D480" s="39" t="s">
        <v>1068</v>
      </c>
      <c r="E480" s="37" t="s">
        <v>497</v>
      </c>
      <c r="F480" s="40">
        <v>12</v>
      </c>
      <c r="G480" s="41">
        <v>2000</v>
      </c>
      <c r="H480" s="41">
        <v>24000</v>
      </c>
    </row>
    <row r="481" ht="29.9" customHeight="1" spans="1:8">
      <c r="A481" s="42" t="s">
        <v>45</v>
      </c>
      <c r="B481" s="39" t="s">
        <v>1054</v>
      </c>
      <c r="C481" s="39" t="s">
        <v>1058</v>
      </c>
      <c r="D481" s="39" t="s">
        <v>1069</v>
      </c>
      <c r="E481" s="37" t="s">
        <v>495</v>
      </c>
      <c r="F481" s="40">
        <v>2</v>
      </c>
      <c r="G481" s="41">
        <v>1500</v>
      </c>
      <c r="H481" s="41">
        <v>3000</v>
      </c>
    </row>
    <row r="482" ht="29.9" customHeight="1" spans="1:8">
      <c r="A482" s="42" t="s">
        <v>45</v>
      </c>
      <c r="B482" s="39" t="s">
        <v>1054</v>
      </c>
      <c r="C482" s="39" t="s">
        <v>1058</v>
      </c>
      <c r="D482" s="39" t="s">
        <v>1070</v>
      </c>
      <c r="E482" s="37" t="s">
        <v>527</v>
      </c>
      <c r="F482" s="40">
        <v>3</v>
      </c>
      <c r="G482" s="41">
        <v>1500</v>
      </c>
      <c r="H482" s="41">
        <v>4500</v>
      </c>
    </row>
    <row r="483" ht="29.9" customHeight="1" spans="1:8">
      <c r="A483" s="42" t="s">
        <v>45</v>
      </c>
      <c r="B483" s="39" t="s">
        <v>1054</v>
      </c>
      <c r="C483" s="39" t="s">
        <v>1058</v>
      </c>
      <c r="D483" s="39" t="s">
        <v>1071</v>
      </c>
      <c r="E483" s="37" t="s">
        <v>497</v>
      </c>
      <c r="F483" s="40">
        <v>6</v>
      </c>
      <c r="G483" s="41">
        <v>2000</v>
      </c>
      <c r="H483" s="41">
        <v>12000</v>
      </c>
    </row>
    <row r="484" ht="29.9" customHeight="1" spans="1:8">
      <c r="A484" s="42" t="s">
        <v>45</v>
      </c>
      <c r="B484" s="39" t="s">
        <v>1054</v>
      </c>
      <c r="C484" s="39" t="s">
        <v>1058</v>
      </c>
      <c r="D484" s="39" t="s">
        <v>1071</v>
      </c>
      <c r="E484" s="37" t="s">
        <v>497</v>
      </c>
      <c r="F484" s="40">
        <v>8</v>
      </c>
      <c r="G484" s="41">
        <v>2000</v>
      </c>
      <c r="H484" s="41">
        <v>16000</v>
      </c>
    </row>
    <row r="485" ht="29.9" customHeight="1" spans="1:8">
      <c r="A485" s="42" t="s">
        <v>45</v>
      </c>
      <c r="B485" s="39" t="s">
        <v>1054</v>
      </c>
      <c r="C485" s="39" t="s">
        <v>1058</v>
      </c>
      <c r="D485" s="39" t="s">
        <v>1072</v>
      </c>
      <c r="E485" s="37" t="s">
        <v>495</v>
      </c>
      <c r="F485" s="40">
        <v>1</v>
      </c>
      <c r="G485" s="41">
        <v>3500</v>
      </c>
      <c r="H485" s="41">
        <v>3500</v>
      </c>
    </row>
    <row r="486" ht="29.9" customHeight="1" spans="1:8">
      <c r="A486" s="42" t="s">
        <v>45</v>
      </c>
      <c r="B486" s="39" t="s">
        <v>1054</v>
      </c>
      <c r="C486" s="39" t="s">
        <v>1058</v>
      </c>
      <c r="D486" s="39" t="s">
        <v>1072</v>
      </c>
      <c r="E486" s="37" t="s">
        <v>495</v>
      </c>
      <c r="F486" s="40">
        <v>1</v>
      </c>
      <c r="G486" s="41">
        <v>3100</v>
      </c>
      <c r="H486" s="41">
        <v>3100</v>
      </c>
    </row>
    <row r="487" ht="29.9" customHeight="1" spans="1:8">
      <c r="A487" s="42" t="s">
        <v>45</v>
      </c>
      <c r="B487" s="39" t="s">
        <v>1054</v>
      </c>
      <c r="C487" s="39" t="s">
        <v>1058</v>
      </c>
      <c r="D487" s="39" t="s">
        <v>1073</v>
      </c>
      <c r="E487" s="37" t="s">
        <v>497</v>
      </c>
      <c r="F487" s="40">
        <v>48</v>
      </c>
      <c r="G487" s="41">
        <v>940</v>
      </c>
      <c r="H487" s="41">
        <v>45120</v>
      </c>
    </row>
    <row r="488" ht="29.9" customHeight="1" spans="1:8">
      <c r="A488" s="42" t="s">
        <v>45</v>
      </c>
      <c r="B488" s="39" t="s">
        <v>1054</v>
      </c>
      <c r="C488" s="39" t="s">
        <v>1058</v>
      </c>
      <c r="D488" s="39" t="s">
        <v>1074</v>
      </c>
      <c r="E488" s="37" t="s">
        <v>497</v>
      </c>
      <c r="F488" s="40">
        <v>3</v>
      </c>
      <c r="G488" s="41">
        <v>2000</v>
      </c>
      <c r="H488" s="41">
        <v>6000</v>
      </c>
    </row>
    <row r="489" ht="29.9" customHeight="1" spans="1:8">
      <c r="A489" s="42" t="s">
        <v>45</v>
      </c>
      <c r="B489" s="39" t="s">
        <v>1054</v>
      </c>
      <c r="C489" s="39" t="s">
        <v>1058</v>
      </c>
      <c r="D489" s="39" t="s">
        <v>1075</v>
      </c>
      <c r="E489" s="37" t="s">
        <v>495</v>
      </c>
      <c r="F489" s="40">
        <v>2</v>
      </c>
      <c r="G489" s="41">
        <v>7850</v>
      </c>
      <c r="H489" s="41">
        <v>15700</v>
      </c>
    </row>
    <row r="490" ht="29.9" customHeight="1" spans="1:8">
      <c r="A490" s="42" t="s">
        <v>45</v>
      </c>
      <c r="B490" s="39" t="s">
        <v>1054</v>
      </c>
      <c r="C490" s="39" t="s">
        <v>1058</v>
      </c>
      <c r="D490" s="39" t="s">
        <v>1076</v>
      </c>
      <c r="E490" s="37" t="s">
        <v>495</v>
      </c>
      <c r="F490" s="40">
        <v>1</v>
      </c>
      <c r="G490" s="41">
        <v>1368</v>
      </c>
      <c r="H490" s="41">
        <v>1368</v>
      </c>
    </row>
    <row r="491" ht="29.9" customHeight="1" spans="1:8">
      <c r="A491" s="42" t="s">
        <v>45</v>
      </c>
      <c r="B491" s="39" t="s">
        <v>1054</v>
      </c>
      <c r="C491" s="39" t="s">
        <v>1077</v>
      </c>
      <c r="D491" s="39" t="s">
        <v>1078</v>
      </c>
      <c r="E491" s="37" t="s">
        <v>1057</v>
      </c>
      <c r="F491" s="40">
        <v>10</v>
      </c>
      <c r="G491" s="41">
        <v>500</v>
      </c>
      <c r="H491" s="41">
        <v>5000</v>
      </c>
    </row>
    <row r="492" ht="29.9" customHeight="1" spans="1:8">
      <c r="A492" s="42" t="s">
        <v>45</v>
      </c>
      <c r="B492" s="39" t="s">
        <v>1054</v>
      </c>
      <c r="C492" s="39" t="s">
        <v>1079</v>
      </c>
      <c r="D492" s="39" t="s">
        <v>1080</v>
      </c>
      <c r="E492" s="37" t="s">
        <v>527</v>
      </c>
      <c r="F492" s="40">
        <v>13</v>
      </c>
      <c r="G492" s="41">
        <v>500</v>
      </c>
      <c r="H492" s="41">
        <v>6500</v>
      </c>
    </row>
    <row r="493" ht="29.9" customHeight="1" spans="1:8">
      <c r="A493" s="42" t="s">
        <v>45</v>
      </c>
      <c r="B493" s="39" t="s">
        <v>1054</v>
      </c>
      <c r="C493" s="39" t="s">
        <v>1081</v>
      </c>
      <c r="D493" s="39" t="s">
        <v>1082</v>
      </c>
      <c r="E493" s="37" t="s">
        <v>527</v>
      </c>
      <c r="F493" s="40">
        <v>1</v>
      </c>
      <c r="G493" s="41">
        <v>500</v>
      </c>
      <c r="H493" s="41">
        <v>500</v>
      </c>
    </row>
    <row r="494" ht="29.9" customHeight="1" spans="1:8">
      <c r="A494" s="42" t="s">
        <v>45</v>
      </c>
      <c r="B494" s="39" t="s">
        <v>1054</v>
      </c>
      <c r="C494" s="39" t="s">
        <v>1081</v>
      </c>
      <c r="D494" s="39" t="s">
        <v>1083</v>
      </c>
      <c r="E494" s="37" t="s">
        <v>527</v>
      </c>
      <c r="F494" s="40">
        <v>15</v>
      </c>
      <c r="G494" s="41">
        <v>1000</v>
      </c>
      <c r="H494" s="41">
        <v>15000</v>
      </c>
    </row>
    <row r="495" ht="29.9" customHeight="1" spans="1:8">
      <c r="A495" s="42" t="s">
        <v>45</v>
      </c>
      <c r="B495" s="39" t="s">
        <v>1054</v>
      </c>
      <c r="C495" s="39" t="s">
        <v>1084</v>
      </c>
      <c r="D495" s="39" t="s">
        <v>1085</v>
      </c>
      <c r="E495" s="37" t="s">
        <v>497</v>
      </c>
      <c r="F495" s="40">
        <v>1</v>
      </c>
      <c r="G495" s="41">
        <v>10000</v>
      </c>
      <c r="H495" s="41">
        <v>10000</v>
      </c>
    </row>
    <row r="496" ht="29.9" customHeight="1" spans="1:8">
      <c r="A496" s="42" t="s">
        <v>45</v>
      </c>
      <c r="B496" s="39" t="s">
        <v>1054</v>
      </c>
      <c r="C496" s="39" t="s">
        <v>1084</v>
      </c>
      <c r="D496" s="39" t="s">
        <v>1086</v>
      </c>
      <c r="E496" s="37" t="s">
        <v>495</v>
      </c>
      <c r="F496" s="40">
        <v>5</v>
      </c>
      <c r="G496" s="41">
        <v>1260</v>
      </c>
      <c r="H496" s="41">
        <v>6300</v>
      </c>
    </row>
    <row r="497" ht="29.9" customHeight="1" spans="1:8">
      <c r="A497" s="42" t="s">
        <v>45</v>
      </c>
      <c r="B497" s="39" t="s">
        <v>1054</v>
      </c>
      <c r="C497" s="39" t="s">
        <v>1084</v>
      </c>
      <c r="D497" s="39" t="s">
        <v>1087</v>
      </c>
      <c r="E497" s="37" t="s">
        <v>495</v>
      </c>
      <c r="F497" s="40">
        <v>2</v>
      </c>
      <c r="G497" s="41">
        <v>1190</v>
      </c>
      <c r="H497" s="41">
        <v>2380</v>
      </c>
    </row>
    <row r="498" ht="29.9" customHeight="1" spans="1:8">
      <c r="A498" s="42" t="s">
        <v>45</v>
      </c>
      <c r="B498" s="39" t="s">
        <v>1054</v>
      </c>
      <c r="C498" s="39" t="s">
        <v>1084</v>
      </c>
      <c r="D498" s="39" t="s">
        <v>1088</v>
      </c>
      <c r="E498" s="37" t="s">
        <v>527</v>
      </c>
      <c r="F498" s="40">
        <v>3</v>
      </c>
      <c r="G498" s="41">
        <v>1500</v>
      </c>
      <c r="H498" s="41">
        <v>4500</v>
      </c>
    </row>
    <row r="499" ht="29.9" customHeight="1" spans="1:8">
      <c r="A499" s="42" t="s">
        <v>45</v>
      </c>
      <c r="B499" s="39" t="s">
        <v>1054</v>
      </c>
      <c r="C499" s="39" t="s">
        <v>1084</v>
      </c>
      <c r="D499" s="39" t="s">
        <v>1089</v>
      </c>
      <c r="E499" s="37" t="s">
        <v>527</v>
      </c>
      <c r="F499" s="40">
        <v>252</v>
      </c>
      <c r="G499" s="41">
        <v>1980</v>
      </c>
      <c r="H499" s="41">
        <v>498960</v>
      </c>
    </row>
    <row r="500" ht="29.9" customHeight="1" spans="1:8">
      <c r="A500" s="42" t="s">
        <v>45</v>
      </c>
      <c r="B500" s="39" t="s">
        <v>1054</v>
      </c>
      <c r="C500" s="39" t="s">
        <v>1084</v>
      </c>
      <c r="D500" s="39" t="s">
        <v>1090</v>
      </c>
      <c r="E500" s="37" t="s">
        <v>497</v>
      </c>
      <c r="F500" s="40">
        <v>2</v>
      </c>
      <c r="G500" s="41">
        <v>2500</v>
      </c>
      <c r="H500" s="41">
        <v>5000</v>
      </c>
    </row>
    <row r="501" ht="29.9" customHeight="1" spans="1:8">
      <c r="A501" s="42" t="s">
        <v>45</v>
      </c>
      <c r="B501" s="39" t="s">
        <v>1054</v>
      </c>
      <c r="C501" s="39" t="s">
        <v>1084</v>
      </c>
      <c r="D501" s="39" t="s">
        <v>1091</v>
      </c>
      <c r="E501" s="37" t="s">
        <v>497</v>
      </c>
      <c r="F501" s="40">
        <v>16</v>
      </c>
      <c r="G501" s="41">
        <v>2440</v>
      </c>
      <c r="H501" s="41">
        <v>39040</v>
      </c>
    </row>
    <row r="502" ht="29.9" customHeight="1" spans="1:8">
      <c r="A502" s="42" t="s">
        <v>45</v>
      </c>
      <c r="B502" s="39" t="s">
        <v>1054</v>
      </c>
      <c r="C502" s="39" t="s">
        <v>1084</v>
      </c>
      <c r="D502" s="39" t="s">
        <v>1092</v>
      </c>
      <c r="E502" s="37" t="s">
        <v>527</v>
      </c>
      <c r="F502" s="40">
        <v>3</v>
      </c>
      <c r="G502" s="41">
        <v>1800</v>
      </c>
      <c r="H502" s="41">
        <v>5400</v>
      </c>
    </row>
    <row r="503" ht="29.9" customHeight="1" spans="1:8">
      <c r="A503" s="42" t="s">
        <v>45</v>
      </c>
      <c r="B503" s="39" t="s">
        <v>1054</v>
      </c>
      <c r="C503" s="39" t="s">
        <v>1093</v>
      </c>
      <c r="D503" s="39" t="s">
        <v>1094</v>
      </c>
      <c r="E503" s="37" t="s">
        <v>497</v>
      </c>
      <c r="F503" s="40">
        <v>11</v>
      </c>
      <c r="G503" s="41">
        <v>2200</v>
      </c>
      <c r="H503" s="41">
        <v>24200</v>
      </c>
    </row>
    <row r="504" ht="29.9" customHeight="1" spans="1:8">
      <c r="A504" s="42" t="s">
        <v>45</v>
      </c>
      <c r="B504" s="39" t="s">
        <v>1054</v>
      </c>
      <c r="C504" s="39" t="s">
        <v>1093</v>
      </c>
      <c r="D504" s="39" t="s">
        <v>1095</v>
      </c>
      <c r="E504" s="37" t="s">
        <v>497</v>
      </c>
      <c r="F504" s="40">
        <v>3</v>
      </c>
      <c r="G504" s="41">
        <v>2800</v>
      </c>
      <c r="H504" s="41">
        <v>8400</v>
      </c>
    </row>
    <row r="505" ht="29.9" customHeight="1" spans="1:8">
      <c r="A505" s="42" t="s">
        <v>45</v>
      </c>
      <c r="B505" s="39" t="s">
        <v>1054</v>
      </c>
      <c r="C505" s="39" t="s">
        <v>1093</v>
      </c>
      <c r="D505" s="39" t="s">
        <v>1096</v>
      </c>
      <c r="E505" s="37" t="s">
        <v>497</v>
      </c>
      <c r="F505" s="40">
        <v>3</v>
      </c>
      <c r="G505" s="41">
        <v>2500</v>
      </c>
      <c r="H505" s="41">
        <v>7500</v>
      </c>
    </row>
    <row r="506" ht="29.9" customHeight="1" spans="1:8">
      <c r="A506" s="42" t="s">
        <v>45</v>
      </c>
      <c r="B506" s="39" t="s">
        <v>1054</v>
      </c>
      <c r="C506" s="39" t="s">
        <v>1093</v>
      </c>
      <c r="D506" s="39" t="s">
        <v>1097</v>
      </c>
      <c r="E506" s="37" t="s">
        <v>497</v>
      </c>
      <c r="F506" s="40">
        <v>24</v>
      </c>
      <c r="G506" s="41">
        <v>2100</v>
      </c>
      <c r="H506" s="41">
        <v>50400</v>
      </c>
    </row>
    <row r="507" ht="29.9" customHeight="1" spans="1:8">
      <c r="A507" s="42" t="s">
        <v>45</v>
      </c>
      <c r="B507" s="39" t="s">
        <v>1054</v>
      </c>
      <c r="C507" s="39" t="s">
        <v>1093</v>
      </c>
      <c r="D507" s="39" t="s">
        <v>1098</v>
      </c>
      <c r="E507" s="37" t="s">
        <v>497</v>
      </c>
      <c r="F507" s="40">
        <v>1</v>
      </c>
      <c r="G507" s="41">
        <v>94640</v>
      </c>
      <c r="H507" s="41">
        <v>94640</v>
      </c>
    </row>
    <row r="508" ht="29.9" customHeight="1" spans="1:8">
      <c r="A508" s="42" t="s">
        <v>45</v>
      </c>
      <c r="B508" s="39" t="s">
        <v>1054</v>
      </c>
      <c r="C508" s="39" t="s">
        <v>1093</v>
      </c>
      <c r="D508" s="39" t="s">
        <v>1099</v>
      </c>
      <c r="E508" s="37" t="s">
        <v>497</v>
      </c>
      <c r="F508" s="40">
        <v>1</v>
      </c>
      <c r="G508" s="41">
        <v>15080</v>
      </c>
      <c r="H508" s="41">
        <v>15080</v>
      </c>
    </row>
    <row r="509" ht="29.9" customHeight="1" spans="1:8">
      <c r="A509" s="42" t="s">
        <v>45</v>
      </c>
      <c r="B509" s="39" t="s">
        <v>1054</v>
      </c>
      <c r="C509" s="39" t="s">
        <v>1093</v>
      </c>
      <c r="D509" s="39" t="s">
        <v>1100</v>
      </c>
      <c r="E509" s="37" t="s">
        <v>497</v>
      </c>
      <c r="F509" s="40">
        <v>1</v>
      </c>
      <c r="G509" s="41">
        <v>24336</v>
      </c>
      <c r="H509" s="41">
        <v>24336</v>
      </c>
    </row>
    <row r="510" ht="29.9" customHeight="1" spans="1:8">
      <c r="A510" s="42" t="s">
        <v>45</v>
      </c>
      <c r="B510" s="39" t="s">
        <v>1054</v>
      </c>
      <c r="C510" s="39" t="s">
        <v>1093</v>
      </c>
      <c r="D510" s="39" t="s">
        <v>1101</v>
      </c>
      <c r="E510" s="37" t="s">
        <v>497</v>
      </c>
      <c r="F510" s="40">
        <v>1</v>
      </c>
      <c r="G510" s="41">
        <v>31700</v>
      </c>
      <c r="H510" s="41">
        <v>31700</v>
      </c>
    </row>
    <row r="511" ht="29.9" customHeight="1" spans="1:8">
      <c r="A511" s="42" t="s">
        <v>45</v>
      </c>
      <c r="B511" s="39" t="s">
        <v>1054</v>
      </c>
      <c r="C511" s="39" t="s">
        <v>1093</v>
      </c>
      <c r="D511" s="39" t="s">
        <v>1102</v>
      </c>
      <c r="E511" s="37" t="s">
        <v>497</v>
      </c>
      <c r="F511" s="40">
        <v>1</v>
      </c>
      <c r="G511" s="41">
        <v>34742</v>
      </c>
      <c r="H511" s="41">
        <v>34742</v>
      </c>
    </row>
    <row r="512" ht="29.9" customHeight="1" spans="1:8">
      <c r="A512" s="42" t="s">
        <v>45</v>
      </c>
      <c r="B512" s="39" t="s">
        <v>1054</v>
      </c>
      <c r="C512" s="39" t="s">
        <v>1093</v>
      </c>
      <c r="D512" s="39" t="s">
        <v>1103</v>
      </c>
      <c r="E512" s="37" t="s">
        <v>497</v>
      </c>
      <c r="F512" s="40">
        <v>1</v>
      </c>
      <c r="G512" s="41">
        <v>46995</v>
      </c>
      <c r="H512" s="41">
        <v>46995</v>
      </c>
    </row>
    <row r="513" ht="29.9" customHeight="1" spans="1:8">
      <c r="A513" s="42" t="s">
        <v>45</v>
      </c>
      <c r="B513" s="39" t="s">
        <v>1054</v>
      </c>
      <c r="C513" s="39" t="s">
        <v>1093</v>
      </c>
      <c r="D513" s="39" t="s">
        <v>1104</v>
      </c>
      <c r="E513" s="37" t="s">
        <v>497</v>
      </c>
      <c r="F513" s="40">
        <v>1</v>
      </c>
      <c r="G513" s="41">
        <v>10632</v>
      </c>
      <c r="H513" s="41">
        <v>10632</v>
      </c>
    </row>
    <row r="514" ht="29.9" customHeight="1" spans="1:8">
      <c r="A514" s="42" t="s">
        <v>45</v>
      </c>
      <c r="B514" s="39" t="s">
        <v>1054</v>
      </c>
      <c r="C514" s="39" t="s">
        <v>1093</v>
      </c>
      <c r="D514" s="39" t="s">
        <v>1105</v>
      </c>
      <c r="E514" s="37" t="s">
        <v>497</v>
      </c>
      <c r="F514" s="40">
        <v>1</v>
      </c>
      <c r="G514" s="41">
        <v>4800</v>
      </c>
      <c r="H514" s="41">
        <v>4800</v>
      </c>
    </row>
    <row r="515" ht="29.9" customHeight="1" spans="1:8">
      <c r="A515" s="42" t="s">
        <v>45</v>
      </c>
      <c r="B515" s="39" t="s">
        <v>1054</v>
      </c>
      <c r="C515" s="39" t="s">
        <v>1106</v>
      </c>
      <c r="D515" s="39" t="s">
        <v>1107</v>
      </c>
      <c r="E515" s="37" t="s">
        <v>497</v>
      </c>
      <c r="F515" s="40">
        <v>1</v>
      </c>
      <c r="G515" s="41">
        <v>4500</v>
      </c>
      <c r="H515" s="41">
        <v>4500</v>
      </c>
    </row>
    <row r="516" ht="29.9" customHeight="1" spans="1:8">
      <c r="A516" s="42" t="s">
        <v>45</v>
      </c>
      <c r="B516" s="39" t="s">
        <v>1054</v>
      </c>
      <c r="C516" s="39" t="s">
        <v>1106</v>
      </c>
      <c r="D516" s="39" t="s">
        <v>1108</v>
      </c>
      <c r="E516" s="37" t="s">
        <v>497</v>
      </c>
      <c r="F516" s="40">
        <v>1</v>
      </c>
      <c r="G516" s="41">
        <v>13000</v>
      </c>
      <c r="H516" s="41">
        <v>13000</v>
      </c>
    </row>
    <row r="517" ht="29.9" customHeight="1" spans="1:8">
      <c r="A517" s="42" t="s">
        <v>45</v>
      </c>
      <c r="B517" s="39" t="s">
        <v>1054</v>
      </c>
      <c r="C517" s="39" t="s">
        <v>1106</v>
      </c>
      <c r="D517" s="39" t="s">
        <v>1109</v>
      </c>
      <c r="E517" s="37" t="s">
        <v>1110</v>
      </c>
      <c r="F517" s="40">
        <v>27</v>
      </c>
      <c r="G517" s="41">
        <v>850</v>
      </c>
      <c r="H517" s="41">
        <v>22950</v>
      </c>
    </row>
    <row r="518" ht="29.9" customHeight="1" spans="1:8">
      <c r="A518" s="42" t="s">
        <v>45</v>
      </c>
      <c r="B518" s="39" t="s">
        <v>1054</v>
      </c>
      <c r="C518" s="39" t="s">
        <v>1106</v>
      </c>
      <c r="D518" s="39" t="s">
        <v>1111</v>
      </c>
      <c r="E518" s="37" t="s">
        <v>497</v>
      </c>
      <c r="F518" s="40">
        <v>13</v>
      </c>
      <c r="G518" s="41">
        <v>460</v>
      </c>
      <c r="H518" s="41">
        <v>5980</v>
      </c>
    </row>
    <row r="519" ht="29.9" customHeight="1" spans="1:8">
      <c r="A519" s="42" t="s">
        <v>45</v>
      </c>
      <c r="B519" s="39" t="s">
        <v>1054</v>
      </c>
      <c r="C519" s="39" t="s">
        <v>1106</v>
      </c>
      <c r="D519" s="39" t="s">
        <v>1112</v>
      </c>
      <c r="E519" s="37" t="s">
        <v>1110</v>
      </c>
      <c r="F519" s="40">
        <v>120</v>
      </c>
      <c r="G519" s="41">
        <v>460</v>
      </c>
      <c r="H519" s="41">
        <v>55200</v>
      </c>
    </row>
    <row r="520" ht="29.9" customHeight="1" spans="1:8">
      <c r="A520" s="42" t="s">
        <v>45</v>
      </c>
      <c r="B520" s="39" t="s">
        <v>1054</v>
      </c>
      <c r="C520" s="39" t="s">
        <v>1106</v>
      </c>
      <c r="D520" s="39" t="s">
        <v>1113</v>
      </c>
      <c r="E520" s="37" t="s">
        <v>1110</v>
      </c>
      <c r="F520" s="40">
        <v>30</v>
      </c>
      <c r="G520" s="41">
        <v>380</v>
      </c>
      <c r="H520" s="41">
        <v>11400</v>
      </c>
    </row>
    <row r="521" ht="29.9" customHeight="1" spans="1:8">
      <c r="A521" s="42" t="s">
        <v>45</v>
      </c>
      <c r="B521" s="39" t="s">
        <v>1054</v>
      </c>
      <c r="C521" s="39" t="s">
        <v>1106</v>
      </c>
      <c r="D521" s="39" t="s">
        <v>1114</v>
      </c>
      <c r="E521" s="37" t="s">
        <v>497</v>
      </c>
      <c r="F521" s="40">
        <v>3</v>
      </c>
      <c r="G521" s="41">
        <v>2200</v>
      </c>
      <c r="H521" s="41">
        <v>6600</v>
      </c>
    </row>
    <row r="522" ht="29.9" customHeight="1" spans="1:8">
      <c r="A522" s="42" t="s">
        <v>45</v>
      </c>
      <c r="B522" s="39" t="s">
        <v>1054</v>
      </c>
      <c r="C522" s="39" t="s">
        <v>1106</v>
      </c>
      <c r="D522" s="39" t="s">
        <v>1115</v>
      </c>
      <c r="E522" s="37" t="s">
        <v>495</v>
      </c>
      <c r="F522" s="40">
        <v>6</v>
      </c>
      <c r="G522" s="41">
        <v>1720</v>
      </c>
      <c r="H522" s="41">
        <v>10320</v>
      </c>
    </row>
    <row r="523" ht="29.9" customHeight="1" spans="1:8">
      <c r="A523" s="42" t="s">
        <v>45</v>
      </c>
      <c r="B523" s="39" t="s">
        <v>1054</v>
      </c>
      <c r="C523" s="39" t="s">
        <v>1106</v>
      </c>
      <c r="D523" s="39" t="s">
        <v>1116</v>
      </c>
      <c r="E523" s="37" t="s">
        <v>527</v>
      </c>
      <c r="F523" s="40">
        <v>5</v>
      </c>
      <c r="G523" s="41">
        <v>2100</v>
      </c>
      <c r="H523" s="41">
        <v>10500</v>
      </c>
    </row>
    <row r="524" ht="29.9" customHeight="1" spans="1:8">
      <c r="A524" s="42" t="s">
        <v>45</v>
      </c>
      <c r="B524" s="39" t="s">
        <v>1054</v>
      </c>
      <c r="C524" s="39" t="s">
        <v>1106</v>
      </c>
      <c r="D524" s="39" t="s">
        <v>1117</v>
      </c>
      <c r="E524" s="37" t="s">
        <v>497</v>
      </c>
      <c r="F524" s="40">
        <v>2</v>
      </c>
      <c r="G524" s="41">
        <v>1000</v>
      </c>
      <c r="H524" s="41">
        <v>2000</v>
      </c>
    </row>
    <row r="525" ht="29.9" customHeight="1" spans="1:8">
      <c r="A525" s="42" t="s">
        <v>45</v>
      </c>
      <c r="B525" s="39" t="s">
        <v>1054</v>
      </c>
      <c r="C525" s="39" t="s">
        <v>1106</v>
      </c>
      <c r="D525" s="39" t="s">
        <v>1117</v>
      </c>
      <c r="E525" s="37" t="s">
        <v>497</v>
      </c>
      <c r="F525" s="40">
        <v>2</v>
      </c>
      <c r="G525" s="41">
        <v>1000</v>
      </c>
      <c r="H525" s="41">
        <v>2000</v>
      </c>
    </row>
    <row r="526" ht="29.9" customHeight="1" spans="1:8">
      <c r="A526" s="42" t="s">
        <v>45</v>
      </c>
      <c r="B526" s="39" t="s">
        <v>1054</v>
      </c>
      <c r="C526" s="39" t="s">
        <v>1106</v>
      </c>
      <c r="D526" s="39" t="s">
        <v>1118</v>
      </c>
      <c r="E526" s="37" t="s">
        <v>527</v>
      </c>
      <c r="F526" s="40">
        <v>9</v>
      </c>
      <c r="G526" s="41">
        <v>1800</v>
      </c>
      <c r="H526" s="41">
        <v>16200</v>
      </c>
    </row>
    <row r="527" ht="29.9" customHeight="1" spans="1:8">
      <c r="A527" s="42" t="s">
        <v>45</v>
      </c>
      <c r="B527" s="39" t="s">
        <v>1054</v>
      </c>
      <c r="C527" s="39" t="s">
        <v>1106</v>
      </c>
      <c r="D527" s="39" t="s">
        <v>1118</v>
      </c>
      <c r="E527" s="37" t="s">
        <v>527</v>
      </c>
      <c r="F527" s="40">
        <v>11</v>
      </c>
      <c r="G527" s="41">
        <v>1800</v>
      </c>
      <c r="H527" s="41">
        <v>19800</v>
      </c>
    </row>
    <row r="528" ht="29.9" customHeight="1" spans="1:8">
      <c r="A528" s="42" t="s">
        <v>45</v>
      </c>
      <c r="B528" s="39" t="s">
        <v>1054</v>
      </c>
      <c r="C528" s="39" t="s">
        <v>1106</v>
      </c>
      <c r="D528" s="39" t="s">
        <v>1118</v>
      </c>
      <c r="E528" s="37" t="s">
        <v>527</v>
      </c>
      <c r="F528" s="40">
        <v>5</v>
      </c>
      <c r="G528" s="41">
        <v>1800</v>
      </c>
      <c r="H528" s="41">
        <v>9000</v>
      </c>
    </row>
    <row r="529" ht="29.9" customHeight="1" spans="1:8">
      <c r="A529" s="42" t="s">
        <v>45</v>
      </c>
      <c r="B529" s="39" t="s">
        <v>1054</v>
      </c>
      <c r="C529" s="39" t="s">
        <v>1106</v>
      </c>
      <c r="D529" s="39" t="s">
        <v>1119</v>
      </c>
      <c r="E529" s="37" t="s">
        <v>527</v>
      </c>
      <c r="F529" s="40">
        <v>2</v>
      </c>
      <c r="G529" s="41">
        <v>2800</v>
      </c>
      <c r="H529" s="41">
        <v>5600</v>
      </c>
    </row>
    <row r="530" ht="29.9" customHeight="1" spans="1:8">
      <c r="A530" s="42" t="s">
        <v>45</v>
      </c>
      <c r="B530" s="39" t="s">
        <v>1054</v>
      </c>
      <c r="C530" s="39" t="s">
        <v>1106</v>
      </c>
      <c r="D530" s="39" t="s">
        <v>1120</v>
      </c>
      <c r="E530" s="37" t="s">
        <v>497</v>
      </c>
      <c r="F530" s="40">
        <v>21</v>
      </c>
      <c r="G530" s="41">
        <v>2080</v>
      </c>
      <c r="H530" s="41">
        <v>43680</v>
      </c>
    </row>
    <row r="531" ht="29.9" customHeight="1" spans="1:8">
      <c r="A531" s="42" t="s">
        <v>45</v>
      </c>
      <c r="B531" s="39" t="s">
        <v>1054</v>
      </c>
      <c r="C531" s="39" t="s">
        <v>1106</v>
      </c>
      <c r="D531" s="39" t="s">
        <v>1121</v>
      </c>
      <c r="E531" s="37" t="s">
        <v>495</v>
      </c>
      <c r="F531" s="40">
        <v>1</v>
      </c>
      <c r="G531" s="41">
        <v>2050</v>
      </c>
      <c r="H531" s="41">
        <v>2050</v>
      </c>
    </row>
    <row r="532" ht="29.9" customHeight="1" spans="1:8">
      <c r="A532" s="42" t="s">
        <v>45</v>
      </c>
      <c r="B532" s="39" t="s">
        <v>1054</v>
      </c>
      <c r="C532" s="39" t="s">
        <v>1106</v>
      </c>
      <c r="D532" s="39" t="s">
        <v>1121</v>
      </c>
      <c r="E532" s="37" t="s">
        <v>495</v>
      </c>
      <c r="F532" s="40">
        <v>1</v>
      </c>
      <c r="G532" s="41">
        <v>2558</v>
      </c>
      <c r="H532" s="41">
        <v>2558</v>
      </c>
    </row>
    <row r="533" ht="29.9" customHeight="1" spans="1:8">
      <c r="A533" s="42" t="s">
        <v>45</v>
      </c>
      <c r="B533" s="39" t="s">
        <v>1054</v>
      </c>
      <c r="C533" s="39" t="s">
        <v>1106</v>
      </c>
      <c r="D533" s="39" t="s">
        <v>1122</v>
      </c>
      <c r="E533" s="37" t="s">
        <v>497</v>
      </c>
      <c r="F533" s="40">
        <v>8</v>
      </c>
      <c r="G533" s="41">
        <v>2200</v>
      </c>
      <c r="H533" s="41">
        <v>17600</v>
      </c>
    </row>
    <row r="534" ht="29.9" customHeight="1" spans="1:8">
      <c r="A534" s="42" t="s">
        <v>45</v>
      </c>
      <c r="B534" s="39" t="s">
        <v>1054</v>
      </c>
      <c r="C534" s="39" t="s">
        <v>1106</v>
      </c>
      <c r="D534" s="39" t="s">
        <v>1123</v>
      </c>
      <c r="E534" s="37" t="s">
        <v>497</v>
      </c>
      <c r="F534" s="40">
        <v>4</v>
      </c>
      <c r="G534" s="41">
        <v>1940</v>
      </c>
      <c r="H534" s="41">
        <v>7760</v>
      </c>
    </row>
    <row r="535" ht="29.9" customHeight="1" spans="1:8">
      <c r="A535" s="42" t="s">
        <v>45</v>
      </c>
      <c r="B535" s="39" t="s">
        <v>1054</v>
      </c>
      <c r="C535" s="39" t="s">
        <v>1106</v>
      </c>
      <c r="D535" s="39" t="s">
        <v>1124</v>
      </c>
      <c r="E535" s="37" t="s">
        <v>527</v>
      </c>
      <c r="F535" s="40">
        <v>1</v>
      </c>
      <c r="G535" s="41">
        <v>2500</v>
      </c>
      <c r="H535" s="41">
        <v>2500</v>
      </c>
    </row>
    <row r="536" ht="29.9" customHeight="1" spans="1:8">
      <c r="A536" s="42" t="s">
        <v>45</v>
      </c>
      <c r="B536" s="39" t="s">
        <v>1054</v>
      </c>
      <c r="C536" s="39" t="s">
        <v>1106</v>
      </c>
      <c r="D536" s="39" t="s">
        <v>1125</v>
      </c>
      <c r="E536" s="37" t="s">
        <v>495</v>
      </c>
      <c r="F536" s="40">
        <v>2</v>
      </c>
      <c r="G536" s="41">
        <v>2260</v>
      </c>
      <c r="H536" s="41">
        <v>4520</v>
      </c>
    </row>
    <row r="537" ht="29.9" customHeight="1" spans="1:8">
      <c r="A537" s="42" t="s">
        <v>45</v>
      </c>
      <c r="B537" s="39" t="s">
        <v>1054</v>
      </c>
      <c r="C537" s="39" t="s">
        <v>1106</v>
      </c>
      <c r="D537" s="39" t="s">
        <v>1126</v>
      </c>
      <c r="E537" s="37" t="s">
        <v>527</v>
      </c>
      <c r="F537" s="40">
        <v>2</v>
      </c>
      <c r="G537" s="41">
        <v>1280</v>
      </c>
      <c r="H537" s="41">
        <v>2560</v>
      </c>
    </row>
    <row r="538" ht="29.9" customHeight="1" spans="1:8">
      <c r="A538" s="42" t="s">
        <v>45</v>
      </c>
      <c r="B538" s="39" t="s">
        <v>1054</v>
      </c>
      <c r="C538" s="39" t="s">
        <v>1106</v>
      </c>
      <c r="D538" s="39" t="s">
        <v>1127</v>
      </c>
      <c r="E538" s="37" t="s">
        <v>495</v>
      </c>
      <c r="F538" s="40">
        <v>2</v>
      </c>
      <c r="G538" s="41">
        <v>11400</v>
      </c>
      <c r="H538" s="41">
        <v>22800</v>
      </c>
    </row>
    <row r="539" ht="29.9" customHeight="1" spans="1:8">
      <c r="A539" s="42" t="s">
        <v>45</v>
      </c>
      <c r="B539" s="39" t="s">
        <v>1054</v>
      </c>
      <c r="C539" s="39" t="s">
        <v>1106</v>
      </c>
      <c r="D539" s="39" t="s">
        <v>1127</v>
      </c>
      <c r="E539" s="37" t="s">
        <v>495</v>
      </c>
      <c r="F539" s="40">
        <v>1</v>
      </c>
      <c r="G539" s="41">
        <v>11400</v>
      </c>
      <c r="H539" s="41">
        <v>11400</v>
      </c>
    </row>
    <row r="540" ht="29.9" customHeight="1" spans="1:8">
      <c r="A540" s="42" t="s">
        <v>45</v>
      </c>
      <c r="B540" s="39" t="s">
        <v>1054</v>
      </c>
      <c r="C540" s="39" t="s">
        <v>1106</v>
      </c>
      <c r="D540" s="39" t="s">
        <v>1128</v>
      </c>
      <c r="E540" s="37" t="s">
        <v>527</v>
      </c>
      <c r="F540" s="40">
        <v>10</v>
      </c>
      <c r="G540" s="41">
        <v>1000</v>
      </c>
      <c r="H540" s="41">
        <v>10000</v>
      </c>
    </row>
    <row r="541" ht="29.9" customHeight="1" spans="1:8">
      <c r="A541" s="42" t="s">
        <v>45</v>
      </c>
      <c r="B541" s="39" t="s">
        <v>1054</v>
      </c>
      <c r="C541" s="39" t="s">
        <v>1106</v>
      </c>
      <c r="D541" s="39" t="s">
        <v>1129</v>
      </c>
      <c r="E541" s="37" t="s">
        <v>527</v>
      </c>
      <c r="F541" s="40">
        <v>1</v>
      </c>
      <c r="G541" s="41">
        <v>2750</v>
      </c>
      <c r="H541" s="41">
        <v>2750</v>
      </c>
    </row>
    <row r="542" ht="29.9" customHeight="1" spans="1:8">
      <c r="A542" s="42" t="s">
        <v>45</v>
      </c>
      <c r="B542" s="39" t="s">
        <v>1054</v>
      </c>
      <c r="C542" s="39" t="s">
        <v>1106</v>
      </c>
      <c r="D542" s="39" t="s">
        <v>1129</v>
      </c>
      <c r="E542" s="37" t="s">
        <v>495</v>
      </c>
      <c r="F542" s="40">
        <v>4</v>
      </c>
      <c r="G542" s="41">
        <v>2180</v>
      </c>
      <c r="H542" s="41">
        <v>8720</v>
      </c>
    </row>
    <row r="543" ht="29.9" customHeight="1" spans="1:8">
      <c r="A543" s="42" t="s">
        <v>45</v>
      </c>
      <c r="B543" s="39" t="s">
        <v>1054</v>
      </c>
      <c r="C543" s="39" t="s">
        <v>1106</v>
      </c>
      <c r="D543" s="39" t="s">
        <v>1130</v>
      </c>
      <c r="E543" s="37" t="s">
        <v>527</v>
      </c>
      <c r="F543" s="40">
        <v>18</v>
      </c>
      <c r="G543" s="41">
        <v>3000</v>
      </c>
      <c r="H543" s="41">
        <v>54000</v>
      </c>
    </row>
    <row r="544" ht="29.9" customHeight="1" spans="1:8">
      <c r="A544" s="42" t="s">
        <v>45</v>
      </c>
      <c r="B544" s="39" t="s">
        <v>1054</v>
      </c>
      <c r="C544" s="39" t="s">
        <v>1106</v>
      </c>
      <c r="D544" s="39" t="s">
        <v>1130</v>
      </c>
      <c r="E544" s="37" t="s">
        <v>497</v>
      </c>
      <c r="F544" s="40">
        <v>20</v>
      </c>
      <c r="G544" s="41">
        <v>1500</v>
      </c>
      <c r="H544" s="41">
        <v>30000</v>
      </c>
    </row>
    <row r="545" ht="29.9" customHeight="1" spans="1:8">
      <c r="A545" s="42" t="s">
        <v>45</v>
      </c>
      <c r="B545" s="39" t="s">
        <v>1054</v>
      </c>
      <c r="C545" s="39" t="s">
        <v>1106</v>
      </c>
      <c r="D545" s="39" t="s">
        <v>1131</v>
      </c>
      <c r="E545" s="37" t="s">
        <v>495</v>
      </c>
      <c r="F545" s="40">
        <v>1</v>
      </c>
      <c r="G545" s="41">
        <v>6500</v>
      </c>
      <c r="H545" s="41">
        <v>6500</v>
      </c>
    </row>
    <row r="546" ht="29.9" customHeight="1" spans="1:8">
      <c r="A546" s="42" t="s">
        <v>45</v>
      </c>
      <c r="B546" s="39" t="s">
        <v>1054</v>
      </c>
      <c r="C546" s="39" t="s">
        <v>1106</v>
      </c>
      <c r="D546" s="39" t="s">
        <v>1132</v>
      </c>
      <c r="E546" s="37" t="s">
        <v>497</v>
      </c>
      <c r="F546" s="40">
        <v>18</v>
      </c>
      <c r="G546" s="41">
        <v>2690</v>
      </c>
      <c r="H546" s="41">
        <v>48420</v>
      </c>
    </row>
    <row r="547" ht="29.9" customHeight="1" spans="1:8">
      <c r="A547" s="42" t="s">
        <v>45</v>
      </c>
      <c r="B547" s="39" t="s">
        <v>1054</v>
      </c>
      <c r="C547" s="39" t="s">
        <v>1133</v>
      </c>
      <c r="D547" s="39" t="s">
        <v>1134</v>
      </c>
      <c r="E547" s="37" t="s">
        <v>497</v>
      </c>
      <c r="F547" s="40">
        <v>1</v>
      </c>
      <c r="G547" s="41">
        <v>14500</v>
      </c>
      <c r="H547" s="41">
        <v>14500</v>
      </c>
    </row>
    <row r="548" ht="29.9" customHeight="1" spans="1:8">
      <c r="A548" s="42" t="s">
        <v>45</v>
      </c>
      <c r="B548" s="39" t="s">
        <v>1054</v>
      </c>
      <c r="C548" s="39" t="s">
        <v>1135</v>
      </c>
      <c r="D548" s="39" t="s">
        <v>1136</v>
      </c>
      <c r="E548" s="37" t="s">
        <v>527</v>
      </c>
      <c r="F548" s="40">
        <v>1</v>
      </c>
      <c r="G548" s="41">
        <v>10200</v>
      </c>
      <c r="H548" s="41">
        <v>10200</v>
      </c>
    </row>
    <row r="549" ht="29.9" customHeight="1" spans="1:8">
      <c r="A549" s="42" t="s">
        <v>45</v>
      </c>
      <c r="B549" s="39" t="s">
        <v>1054</v>
      </c>
      <c r="C549" s="39" t="s">
        <v>1135</v>
      </c>
      <c r="D549" s="39" t="s">
        <v>1137</v>
      </c>
      <c r="E549" s="37" t="s">
        <v>497</v>
      </c>
      <c r="F549" s="40">
        <v>2</v>
      </c>
      <c r="G549" s="41">
        <v>1300</v>
      </c>
      <c r="H549" s="41">
        <v>2600</v>
      </c>
    </row>
    <row r="550" ht="29.9" customHeight="1" spans="1:8">
      <c r="A550" s="42" t="s">
        <v>45</v>
      </c>
      <c r="B550" s="39" t="s">
        <v>1054</v>
      </c>
      <c r="C550" s="39" t="s">
        <v>1135</v>
      </c>
      <c r="D550" s="39" t="s">
        <v>1138</v>
      </c>
      <c r="E550" s="37" t="s">
        <v>527</v>
      </c>
      <c r="F550" s="40">
        <v>1</v>
      </c>
      <c r="G550" s="41">
        <v>14300</v>
      </c>
      <c r="H550" s="41">
        <v>14300</v>
      </c>
    </row>
    <row r="551" ht="29.9" customHeight="1" spans="1:8">
      <c r="A551" s="42" t="s">
        <v>45</v>
      </c>
      <c r="B551" s="39" t="s">
        <v>1054</v>
      </c>
      <c r="C551" s="39" t="s">
        <v>1135</v>
      </c>
      <c r="D551" s="39" t="s">
        <v>1139</v>
      </c>
      <c r="E551" s="37" t="s">
        <v>497</v>
      </c>
      <c r="F551" s="40">
        <v>1</v>
      </c>
      <c r="G551" s="41">
        <v>1500</v>
      </c>
      <c r="H551" s="41">
        <v>1500</v>
      </c>
    </row>
    <row r="552" ht="29.9" customHeight="1" spans="1:8">
      <c r="A552" s="42" t="s">
        <v>45</v>
      </c>
      <c r="B552" s="39" t="s">
        <v>1140</v>
      </c>
      <c r="C552" s="39" t="s">
        <v>1141</v>
      </c>
      <c r="D552" s="39" t="s">
        <v>1142</v>
      </c>
      <c r="E552" s="37" t="s">
        <v>497</v>
      </c>
      <c r="F552" s="40">
        <v>10</v>
      </c>
      <c r="G552" s="41">
        <v>6000</v>
      </c>
      <c r="H552" s="41">
        <v>60000</v>
      </c>
    </row>
    <row r="553" ht="29.9" customHeight="1" spans="1:8">
      <c r="A553" s="42" t="s">
        <v>45</v>
      </c>
      <c r="B553" s="39" t="s">
        <v>1140</v>
      </c>
      <c r="C553" s="39" t="s">
        <v>1141</v>
      </c>
      <c r="D553" s="39" t="s">
        <v>1143</v>
      </c>
      <c r="E553" s="37" t="s">
        <v>497</v>
      </c>
      <c r="F553" s="40">
        <v>1</v>
      </c>
      <c r="G553" s="41">
        <v>300000</v>
      </c>
      <c r="H553" s="41">
        <v>300000</v>
      </c>
    </row>
    <row r="554" ht="29.9" customHeight="1" spans="1:8">
      <c r="A554" s="42" t="s">
        <v>45</v>
      </c>
      <c r="B554" s="39" t="s">
        <v>1140</v>
      </c>
      <c r="C554" s="39" t="s">
        <v>1141</v>
      </c>
      <c r="D554" s="39" t="s">
        <v>1144</v>
      </c>
      <c r="E554" s="37" t="s">
        <v>497</v>
      </c>
      <c r="F554" s="40">
        <v>1</v>
      </c>
      <c r="G554" s="41">
        <v>200000</v>
      </c>
      <c r="H554" s="41">
        <v>200000</v>
      </c>
    </row>
    <row r="555" ht="29.9" customHeight="1" spans="1:8">
      <c r="A555" s="42" t="s">
        <v>45</v>
      </c>
      <c r="B555" s="39" t="s">
        <v>1140</v>
      </c>
      <c r="C555" s="39" t="s">
        <v>1141</v>
      </c>
      <c r="D555" s="39" t="s">
        <v>1145</v>
      </c>
      <c r="E555" s="37" t="s">
        <v>497</v>
      </c>
      <c r="F555" s="40">
        <v>1</v>
      </c>
      <c r="G555" s="41">
        <v>300000</v>
      </c>
      <c r="H555" s="41">
        <v>300000</v>
      </c>
    </row>
    <row r="556" ht="29.9" customHeight="1" spans="1:8">
      <c r="A556" s="42" t="s">
        <v>45</v>
      </c>
      <c r="B556" s="39" t="s">
        <v>1140</v>
      </c>
      <c r="C556" s="39" t="s">
        <v>1141</v>
      </c>
      <c r="D556" s="39" t="s">
        <v>1146</v>
      </c>
      <c r="E556" s="37" t="s">
        <v>497</v>
      </c>
      <c r="F556" s="40">
        <v>1</v>
      </c>
      <c r="G556" s="41">
        <v>200000</v>
      </c>
      <c r="H556" s="41">
        <v>200000</v>
      </c>
    </row>
    <row r="557" ht="29.9" customHeight="1" spans="1:8">
      <c r="A557" s="42" t="s">
        <v>45</v>
      </c>
      <c r="B557" s="39" t="s">
        <v>1140</v>
      </c>
      <c r="C557" s="39" t="s">
        <v>1141</v>
      </c>
      <c r="D557" s="39" t="s">
        <v>1147</v>
      </c>
      <c r="E557" s="37" t="s">
        <v>319</v>
      </c>
      <c r="F557" s="40">
        <v>1</v>
      </c>
      <c r="G557" s="41">
        <v>25000</v>
      </c>
      <c r="H557" s="41">
        <v>25000</v>
      </c>
    </row>
    <row r="558" ht="29.9" customHeight="1" spans="1:8">
      <c r="A558" s="42" t="s">
        <v>45</v>
      </c>
      <c r="B558" s="39" t="s">
        <v>1140</v>
      </c>
      <c r="C558" s="39" t="s">
        <v>1141</v>
      </c>
      <c r="D558" s="39" t="s">
        <v>1148</v>
      </c>
      <c r="E558" s="37" t="s">
        <v>319</v>
      </c>
      <c r="F558" s="40">
        <v>1</v>
      </c>
      <c r="G558" s="41">
        <v>40000</v>
      </c>
      <c r="H558" s="41">
        <v>40000</v>
      </c>
    </row>
    <row r="559" ht="29.9" customHeight="1" spans="1:8">
      <c r="A559" s="42" t="s">
        <v>45</v>
      </c>
      <c r="B559" s="39" t="s">
        <v>1140</v>
      </c>
      <c r="C559" s="39" t="s">
        <v>1141</v>
      </c>
      <c r="D559" s="39" t="s">
        <v>1149</v>
      </c>
      <c r="E559" s="37" t="s">
        <v>319</v>
      </c>
      <c r="F559" s="40">
        <v>1</v>
      </c>
      <c r="G559" s="41">
        <v>30000</v>
      </c>
      <c r="H559" s="41">
        <v>30000</v>
      </c>
    </row>
    <row r="560" ht="29.9" customHeight="1" spans="1:8">
      <c r="A560" s="42" t="s">
        <v>45</v>
      </c>
      <c r="B560" s="39" t="s">
        <v>1140</v>
      </c>
      <c r="C560" s="39" t="s">
        <v>1141</v>
      </c>
      <c r="D560" s="39" t="s">
        <v>1150</v>
      </c>
      <c r="E560" s="37" t="s">
        <v>497</v>
      </c>
      <c r="F560" s="40">
        <v>1</v>
      </c>
      <c r="G560" s="41">
        <v>100000</v>
      </c>
      <c r="H560" s="41">
        <v>100000</v>
      </c>
    </row>
    <row r="561" ht="29.9" customHeight="1" spans="1:8">
      <c r="A561" s="42" t="s">
        <v>45</v>
      </c>
      <c r="B561" s="39" t="s">
        <v>1140</v>
      </c>
      <c r="C561" s="39" t="s">
        <v>1141</v>
      </c>
      <c r="D561" s="39" t="s">
        <v>1151</v>
      </c>
      <c r="E561" s="37" t="s">
        <v>319</v>
      </c>
      <c r="F561" s="40">
        <v>1</v>
      </c>
      <c r="G561" s="41">
        <v>150000</v>
      </c>
      <c r="H561" s="41">
        <v>150000</v>
      </c>
    </row>
    <row r="562" ht="29.9" customHeight="1" spans="1:8">
      <c r="A562" s="42" t="s">
        <v>45</v>
      </c>
      <c r="B562" s="39" t="s">
        <v>1140</v>
      </c>
      <c r="C562" s="39" t="s">
        <v>1141</v>
      </c>
      <c r="D562" s="39" t="s">
        <v>1152</v>
      </c>
      <c r="E562" s="37" t="s">
        <v>497</v>
      </c>
      <c r="F562" s="40">
        <v>1</v>
      </c>
      <c r="G562" s="41">
        <v>450000</v>
      </c>
      <c r="H562" s="41">
        <v>450000</v>
      </c>
    </row>
    <row r="563" ht="29.9" customHeight="1" spans="1:8">
      <c r="A563" s="42" t="s">
        <v>45</v>
      </c>
      <c r="B563" s="39" t="s">
        <v>1140</v>
      </c>
      <c r="C563" s="39" t="s">
        <v>1141</v>
      </c>
      <c r="D563" s="39" t="s">
        <v>1153</v>
      </c>
      <c r="E563" s="37" t="s">
        <v>497</v>
      </c>
      <c r="F563" s="40">
        <v>1</v>
      </c>
      <c r="G563" s="41">
        <v>80000</v>
      </c>
      <c r="H563" s="41">
        <v>80000</v>
      </c>
    </row>
    <row r="564" ht="29.9" customHeight="1" spans="1:8">
      <c r="A564" s="42" t="s">
        <v>45</v>
      </c>
      <c r="B564" s="39" t="s">
        <v>1140</v>
      </c>
      <c r="C564" s="39" t="s">
        <v>1141</v>
      </c>
      <c r="D564" s="39" t="s">
        <v>1154</v>
      </c>
      <c r="E564" s="37" t="s">
        <v>319</v>
      </c>
      <c r="F564" s="40">
        <v>1</v>
      </c>
      <c r="G564" s="41">
        <v>540000</v>
      </c>
      <c r="H564" s="41">
        <v>540000</v>
      </c>
    </row>
    <row r="565" ht="29.9" customHeight="1" spans="1:8">
      <c r="A565" s="42" t="s">
        <v>45</v>
      </c>
      <c r="B565" s="39" t="s">
        <v>1140</v>
      </c>
      <c r="C565" s="39" t="s">
        <v>1141</v>
      </c>
      <c r="D565" s="39" t="s">
        <v>1155</v>
      </c>
      <c r="E565" s="37" t="s">
        <v>497</v>
      </c>
      <c r="F565" s="40">
        <v>1</v>
      </c>
      <c r="G565" s="41">
        <v>500000</v>
      </c>
      <c r="H565" s="41">
        <v>500000</v>
      </c>
    </row>
    <row r="566" ht="29.9" customHeight="1" spans="1:8">
      <c r="A566" s="42" t="s">
        <v>45</v>
      </c>
      <c r="B566" s="39" t="s">
        <v>1140</v>
      </c>
      <c r="C566" s="39" t="s">
        <v>1141</v>
      </c>
      <c r="D566" s="39" t="s">
        <v>1156</v>
      </c>
      <c r="E566" s="37" t="s">
        <v>497</v>
      </c>
      <c r="F566" s="40">
        <v>20</v>
      </c>
      <c r="G566" s="41">
        <v>30000</v>
      </c>
      <c r="H566" s="41">
        <v>600000</v>
      </c>
    </row>
    <row r="567" ht="29.9" customHeight="1" spans="1:8">
      <c r="A567" s="42" t="s">
        <v>45</v>
      </c>
      <c r="B567" s="39" t="s">
        <v>1140</v>
      </c>
      <c r="C567" s="39" t="s">
        <v>1141</v>
      </c>
      <c r="D567" s="39" t="s">
        <v>1157</v>
      </c>
      <c r="E567" s="37" t="s">
        <v>319</v>
      </c>
      <c r="F567" s="40">
        <v>1</v>
      </c>
      <c r="G567" s="41">
        <v>500000</v>
      </c>
      <c r="H567" s="41">
        <v>500000</v>
      </c>
    </row>
    <row r="568" ht="29.9" customHeight="1" spans="1:8">
      <c r="A568" s="42" t="s">
        <v>45</v>
      </c>
      <c r="B568" s="39" t="s">
        <v>1140</v>
      </c>
      <c r="C568" s="39" t="s">
        <v>1141</v>
      </c>
      <c r="D568" s="39" t="s">
        <v>1158</v>
      </c>
      <c r="E568" s="37" t="s">
        <v>497</v>
      </c>
      <c r="F568" s="40">
        <v>1</v>
      </c>
      <c r="G568" s="41">
        <v>300000</v>
      </c>
      <c r="H568" s="41">
        <v>300000</v>
      </c>
    </row>
    <row r="569" ht="29.9" customHeight="1" spans="1:8">
      <c r="A569" s="42" t="s">
        <v>45</v>
      </c>
      <c r="B569" s="39" t="s">
        <v>1140</v>
      </c>
      <c r="C569" s="39" t="s">
        <v>1141</v>
      </c>
      <c r="D569" s="39" t="s">
        <v>1159</v>
      </c>
      <c r="E569" s="37" t="s">
        <v>497</v>
      </c>
      <c r="F569" s="40">
        <v>1</v>
      </c>
      <c r="G569" s="41">
        <v>20000</v>
      </c>
      <c r="H569" s="41">
        <v>20000</v>
      </c>
    </row>
    <row r="570" ht="29.9" customHeight="1" spans="1:8">
      <c r="A570" s="42" t="s">
        <v>45</v>
      </c>
      <c r="B570" s="39" t="s">
        <v>1140</v>
      </c>
      <c r="C570" s="39" t="s">
        <v>1141</v>
      </c>
      <c r="D570" s="39" t="s">
        <v>1160</v>
      </c>
      <c r="E570" s="37" t="s">
        <v>497</v>
      </c>
      <c r="F570" s="40">
        <v>1</v>
      </c>
      <c r="G570" s="41">
        <v>65000</v>
      </c>
      <c r="H570" s="41">
        <v>65000</v>
      </c>
    </row>
    <row r="571" ht="29.9" customHeight="1" spans="1:8">
      <c r="A571" s="42" t="s">
        <v>45</v>
      </c>
      <c r="B571" s="39" t="s">
        <v>1140</v>
      </c>
      <c r="C571" s="39" t="s">
        <v>1141</v>
      </c>
      <c r="D571" s="39" t="s">
        <v>1161</v>
      </c>
      <c r="E571" s="37" t="s">
        <v>497</v>
      </c>
      <c r="F571" s="40">
        <v>1</v>
      </c>
      <c r="G571" s="41">
        <v>25000</v>
      </c>
      <c r="H571" s="41">
        <v>25000</v>
      </c>
    </row>
    <row r="572" ht="29.9" customHeight="1" spans="1:8">
      <c r="A572" s="42" t="s">
        <v>45</v>
      </c>
      <c r="B572" s="39" t="s">
        <v>1140</v>
      </c>
      <c r="C572" s="39" t="s">
        <v>1141</v>
      </c>
      <c r="D572" s="39" t="s">
        <v>1162</v>
      </c>
      <c r="E572" s="37" t="s">
        <v>497</v>
      </c>
      <c r="F572" s="40">
        <v>1</v>
      </c>
      <c r="G572" s="41">
        <v>5400</v>
      </c>
      <c r="H572" s="41">
        <v>5400</v>
      </c>
    </row>
    <row r="573" ht="29.9" customHeight="1" spans="1:8">
      <c r="A573" s="42" t="s">
        <v>45</v>
      </c>
      <c r="B573" s="39" t="s">
        <v>1140</v>
      </c>
      <c r="C573" s="39" t="s">
        <v>1141</v>
      </c>
      <c r="D573" s="39" t="s">
        <v>1163</v>
      </c>
      <c r="E573" s="37" t="s">
        <v>497</v>
      </c>
      <c r="F573" s="40">
        <v>1</v>
      </c>
      <c r="G573" s="41">
        <v>25000</v>
      </c>
      <c r="H573" s="41">
        <v>25000</v>
      </c>
    </row>
    <row r="574" ht="29.9" customHeight="1" spans="1:8">
      <c r="A574" s="42" t="s">
        <v>45</v>
      </c>
      <c r="B574" s="39" t="s">
        <v>1140</v>
      </c>
      <c r="C574" s="39" t="s">
        <v>1141</v>
      </c>
      <c r="D574" s="39" t="s">
        <v>1164</v>
      </c>
      <c r="E574" s="37" t="s">
        <v>319</v>
      </c>
      <c r="F574" s="40">
        <v>1</v>
      </c>
      <c r="G574" s="41">
        <v>60000</v>
      </c>
      <c r="H574" s="41">
        <v>60000</v>
      </c>
    </row>
    <row r="575" ht="29.9" customHeight="1" spans="1:8">
      <c r="A575" s="42" t="s">
        <v>45</v>
      </c>
      <c r="B575" s="39" t="s">
        <v>1140</v>
      </c>
      <c r="C575" s="39" t="s">
        <v>1141</v>
      </c>
      <c r="D575" s="39" t="s">
        <v>1165</v>
      </c>
      <c r="E575" s="37" t="s">
        <v>319</v>
      </c>
      <c r="F575" s="40">
        <v>1</v>
      </c>
      <c r="G575" s="41">
        <v>40000</v>
      </c>
      <c r="H575" s="41">
        <v>40000</v>
      </c>
    </row>
    <row r="576" ht="29.9" customHeight="1" spans="1:8">
      <c r="A576" s="42" t="s">
        <v>45</v>
      </c>
      <c r="B576" s="39" t="s">
        <v>1140</v>
      </c>
      <c r="C576" s="39" t="s">
        <v>1141</v>
      </c>
      <c r="D576" s="39" t="s">
        <v>1166</v>
      </c>
      <c r="E576" s="37" t="s">
        <v>497</v>
      </c>
      <c r="F576" s="40">
        <v>1</v>
      </c>
      <c r="G576" s="41">
        <v>8500</v>
      </c>
      <c r="H576" s="41">
        <v>8500</v>
      </c>
    </row>
    <row r="577" ht="29.9" customHeight="1" spans="1:8">
      <c r="A577" s="42" t="s">
        <v>45</v>
      </c>
      <c r="B577" s="39" t="s">
        <v>1140</v>
      </c>
      <c r="C577" s="39" t="s">
        <v>1141</v>
      </c>
      <c r="D577" s="39" t="s">
        <v>1167</v>
      </c>
      <c r="E577" s="37" t="s">
        <v>319</v>
      </c>
      <c r="F577" s="40">
        <v>1</v>
      </c>
      <c r="G577" s="41">
        <v>57000</v>
      </c>
      <c r="H577" s="41">
        <v>57000</v>
      </c>
    </row>
    <row r="578" ht="29.9" customHeight="1" spans="1:8">
      <c r="A578" s="42" t="s">
        <v>45</v>
      </c>
      <c r="B578" s="39" t="s">
        <v>1140</v>
      </c>
      <c r="C578" s="39" t="s">
        <v>1141</v>
      </c>
      <c r="D578" s="39" t="s">
        <v>757</v>
      </c>
      <c r="E578" s="37" t="s">
        <v>497</v>
      </c>
      <c r="F578" s="40">
        <v>1</v>
      </c>
      <c r="G578" s="41">
        <v>28000</v>
      </c>
      <c r="H578" s="41">
        <v>28000</v>
      </c>
    </row>
    <row r="579" ht="29.9" customHeight="1" spans="1:8">
      <c r="A579" s="42" t="s">
        <v>45</v>
      </c>
      <c r="B579" s="39" t="s">
        <v>1140</v>
      </c>
      <c r="C579" s="39" t="s">
        <v>1141</v>
      </c>
      <c r="D579" s="39" t="s">
        <v>1168</v>
      </c>
      <c r="E579" s="37" t="s">
        <v>497</v>
      </c>
      <c r="F579" s="40">
        <v>3</v>
      </c>
      <c r="G579" s="41">
        <v>1250</v>
      </c>
      <c r="H579" s="41">
        <v>3750</v>
      </c>
    </row>
    <row r="580" ht="29.9" customHeight="1" spans="1:8">
      <c r="A580" s="42" t="s">
        <v>45</v>
      </c>
      <c r="B580" s="39" t="s">
        <v>1140</v>
      </c>
      <c r="C580" s="39" t="s">
        <v>1141</v>
      </c>
      <c r="D580" s="39" t="s">
        <v>1169</v>
      </c>
      <c r="E580" s="37" t="s">
        <v>319</v>
      </c>
      <c r="F580" s="40">
        <v>1</v>
      </c>
      <c r="G580" s="41">
        <v>600000</v>
      </c>
      <c r="H580" s="41">
        <v>600000</v>
      </c>
    </row>
    <row r="581" ht="29.9" customHeight="1" spans="1:8">
      <c r="A581" s="42" t="s">
        <v>45</v>
      </c>
      <c r="B581" s="39" t="s">
        <v>1140</v>
      </c>
      <c r="C581" s="39" t="s">
        <v>1141</v>
      </c>
      <c r="D581" s="39" t="s">
        <v>1170</v>
      </c>
      <c r="E581" s="37" t="s">
        <v>497</v>
      </c>
      <c r="F581" s="40">
        <v>1</v>
      </c>
      <c r="G581" s="41">
        <v>560000</v>
      </c>
      <c r="H581" s="41">
        <v>560000</v>
      </c>
    </row>
    <row r="582" ht="29.9" customHeight="1" spans="1:8">
      <c r="A582" s="42" t="s">
        <v>45</v>
      </c>
      <c r="B582" s="39" t="s">
        <v>1140</v>
      </c>
      <c r="C582" s="39" t="s">
        <v>1141</v>
      </c>
      <c r="D582" s="39" t="s">
        <v>1171</v>
      </c>
      <c r="E582" s="37" t="s">
        <v>497</v>
      </c>
      <c r="F582" s="40">
        <v>3</v>
      </c>
      <c r="G582" s="41">
        <v>4375</v>
      </c>
      <c r="H582" s="41">
        <v>13125</v>
      </c>
    </row>
    <row r="583" ht="29.9" customHeight="1" spans="1:8">
      <c r="A583" s="42" t="s">
        <v>45</v>
      </c>
      <c r="B583" s="39" t="s">
        <v>1140</v>
      </c>
      <c r="C583" s="39" t="s">
        <v>1141</v>
      </c>
      <c r="D583" s="39" t="s">
        <v>1172</v>
      </c>
      <c r="E583" s="37" t="s">
        <v>497</v>
      </c>
      <c r="F583" s="40">
        <v>3</v>
      </c>
      <c r="G583" s="41">
        <v>4375</v>
      </c>
      <c r="H583" s="41">
        <v>13125</v>
      </c>
    </row>
    <row r="584" ht="29.9" customHeight="1" spans="1:8">
      <c r="A584" s="42" t="s">
        <v>45</v>
      </c>
      <c r="B584" s="39" t="s">
        <v>1140</v>
      </c>
      <c r="C584" s="39" t="s">
        <v>1141</v>
      </c>
      <c r="D584" s="39" t="s">
        <v>1173</v>
      </c>
      <c r="E584" s="37" t="s">
        <v>497</v>
      </c>
      <c r="F584" s="40">
        <v>3</v>
      </c>
      <c r="G584" s="41">
        <v>4375</v>
      </c>
      <c r="H584" s="41">
        <v>13125</v>
      </c>
    </row>
    <row r="585" ht="29.9" customHeight="1" spans="1:8">
      <c r="A585" s="42" t="s">
        <v>45</v>
      </c>
      <c r="B585" s="39" t="s">
        <v>1140</v>
      </c>
      <c r="C585" s="39" t="s">
        <v>1141</v>
      </c>
      <c r="D585" s="39" t="s">
        <v>1174</v>
      </c>
      <c r="E585" s="37" t="s">
        <v>497</v>
      </c>
      <c r="F585" s="40">
        <v>1</v>
      </c>
      <c r="G585" s="41">
        <v>730000</v>
      </c>
      <c r="H585" s="41">
        <v>730000</v>
      </c>
    </row>
    <row r="586" ht="29.9" customHeight="1" spans="1:8">
      <c r="A586" s="42" t="s">
        <v>45</v>
      </c>
      <c r="B586" s="39" t="s">
        <v>1140</v>
      </c>
      <c r="C586" s="39" t="s">
        <v>1141</v>
      </c>
      <c r="D586" s="39" t="s">
        <v>1175</v>
      </c>
      <c r="E586" s="37" t="s">
        <v>319</v>
      </c>
      <c r="F586" s="40">
        <v>1</v>
      </c>
      <c r="G586" s="41">
        <v>20000</v>
      </c>
      <c r="H586" s="41">
        <v>20000</v>
      </c>
    </row>
    <row r="587" ht="29.9" customHeight="1" spans="1:8">
      <c r="A587" s="42" t="s">
        <v>45</v>
      </c>
      <c r="B587" s="39" t="s">
        <v>1140</v>
      </c>
      <c r="C587" s="39" t="s">
        <v>1141</v>
      </c>
      <c r="D587" s="39" t="s">
        <v>1175</v>
      </c>
      <c r="E587" s="37" t="s">
        <v>497</v>
      </c>
      <c r="F587" s="40">
        <v>1</v>
      </c>
      <c r="G587" s="41">
        <v>83000</v>
      </c>
      <c r="H587" s="41">
        <v>83000</v>
      </c>
    </row>
    <row r="588" ht="29.9" customHeight="1" spans="1:8">
      <c r="A588" s="42" t="s">
        <v>45</v>
      </c>
      <c r="B588" s="39" t="s">
        <v>1140</v>
      </c>
      <c r="C588" s="39" t="s">
        <v>1141</v>
      </c>
      <c r="D588" s="39" t="s">
        <v>1176</v>
      </c>
      <c r="E588" s="37" t="s">
        <v>497</v>
      </c>
      <c r="F588" s="40">
        <v>1</v>
      </c>
      <c r="G588" s="41">
        <v>4000</v>
      </c>
      <c r="H588" s="41">
        <v>4000</v>
      </c>
    </row>
    <row r="589" ht="29.9" customHeight="1" spans="1:8">
      <c r="A589" s="42" t="s">
        <v>45</v>
      </c>
      <c r="B589" s="39" t="s">
        <v>1140</v>
      </c>
      <c r="C589" s="39" t="s">
        <v>1141</v>
      </c>
      <c r="D589" s="39" t="s">
        <v>1177</v>
      </c>
      <c r="E589" s="37" t="s">
        <v>497</v>
      </c>
      <c r="F589" s="40">
        <v>1</v>
      </c>
      <c r="G589" s="41">
        <v>20000</v>
      </c>
      <c r="H589" s="41">
        <v>20000</v>
      </c>
    </row>
    <row r="590" ht="29.9" customHeight="1" spans="1:8">
      <c r="A590" s="42" t="s">
        <v>45</v>
      </c>
      <c r="B590" s="39" t="s">
        <v>1140</v>
      </c>
      <c r="C590" s="39" t="s">
        <v>1141</v>
      </c>
      <c r="D590" s="39" t="s">
        <v>1178</v>
      </c>
      <c r="E590" s="37" t="s">
        <v>319</v>
      </c>
      <c r="F590" s="40">
        <v>1</v>
      </c>
      <c r="G590" s="41">
        <v>388800</v>
      </c>
      <c r="H590" s="41">
        <v>388800</v>
      </c>
    </row>
    <row r="591" ht="29.9" customHeight="1" spans="1:8">
      <c r="A591" s="42" t="s">
        <v>45</v>
      </c>
      <c r="B591" s="39" t="s">
        <v>1140</v>
      </c>
      <c r="C591" s="39" t="s">
        <v>1141</v>
      </c>
      <c r="D591" s="39" t="s">
        <v>1179</v>
      </c>
      <c r="E591" s="37" t="s">
        <v>497</v>
      </c>
      <c r="F591" s="40">
        <v>1</v>
      </c>
      <c r="G591" s="41">
        <v>200000</v>
      </c>
      <c r="H591" s="41">
        <v>200000</v>
      </c>
    </row>
    <row r="592" ht="29.9" customHeight="1" spans="1:8">
      <c r="A592" s="42" t="s">
        <v>45</v>
      </c>
      <c r="B592" s="39" t="s">
        <v>1140</v>
      </c>
      <c r="C592" s="39" t="s">
        <v>1141</v>
      </c>
      <c r="D592" s="39" t="s">
        <v>1180</v>
      </c>
      <c r="E592" s="37" t="s">
        <v>497</v>
      </c>
      <c r="F592" s="40">
        <v>1</v>
      </c>
      <c r="G592" s="41">
        <v>10000</v>
      </c>
      <c r="H592" s="41">
        <v>10000</v>
      </c>
    </row>
    <row r="593" ht="29.9" customHeight="1" spans="1:8">
      <c r="A593" s="42" t="s">
        <v>45</v>
      </c>
      <c r="B593" s="39" t="s">
        <v>1140</v>
      </c>
      <c r="C593" s="39" t="s">
        <v>1141</v>
      </c>
      <c r="D593" s="39" t="s">
        <v>1181</v>
      </c>
      <c r="E593" s="37" t="s">
        <v>319</v>
      </c>
      <c r="F593" s="40">
        <v>1</v>
      </c>
      <c r="G593" s="41">
        <v>150000</v>
      </c>
      <c r="H593" s="41">
        <v>150000</v>
      </c>
    </row>
    <row r="594" ht="29.9" customHeight="1" spans="1:8">
      <c r="A594" s="42" t="s">
        <v>45</v>
      </c>
      <c r="B594" s="39" t="s">
        <v>1140</v>
      </c>
      <c r="C594" s="39" t="s">
        <v>1141</v>
      </c>
      <c r="D594" s="39" t="s">
        <v>1182</v>
      </c>
      <c r="E594" s="37" t="s">
        <v>319</v>
      </c>
      <c r="F594" s="40">
        <v>1</v>
      </c>
      <c r="G594" s="41">
        <v>990000</v>
      </c>
      <c r="H594" s="41">
        <v>990000</v>
      </c>
    </row>
    <row r="595" ht="29.9" customHeight="1" spans="1:8">
      <c r="A595" s="42" t="s">
        <v>45</v>
      </c>
      <c r="B595" s="39" t="s">
        <v>1140</v>
      </c>
      <c r="C595" s="39" t="s">
        <v>1141</v>
      </c>
      <c r="D595" s="39" t="s">
        <v>1183</v>
      </c>
      <c r="E595" s="37" t="s">
        <v>497</v>
      </c>
      <c r="F595" s="40">
        <v>2</v>
      </c>
      <c r="G595" s="41">
        <v>28000</v>
      </c>
      <c r="H595" s="41">
        <v>56000</v>
      </c>
    </row>
    <row r="596" ht="29.9" customHeight="1" spans="1:8">
      <c r="A596" s="42" t="s">
        <v>45</v>
      </c>
      <c r="B596" s="39" t="s">
        <v>1140</v>
      </c>
      <c r="C596" s="39" t="s">
        <v>1141</v>
      </c>
      <c r="D596" s="39" t="s">
        <v>1184</v>
      </c>
      <c r="E596" s="37" t="s">
        <v>319</v>
      </c>
      <c r="F596" s="40">
        <v>1</v>
      </c>
      <c r="G596" s="41">
        <v>30000</v>
      </c>
      <c r="H596" s="41">
        <v>30000</v>
      </c>
    </row>
    <row r="597" ht="29.9" customHeight="1" spans="1:8">
      <c r="A597" s="42" t="s">
        <v>45</v>
      </c>
      <c r="B597" s="39" t="s">
        <v>1140</v>
      </c>
      <c r="C597" s="39" t="s">
        <v>1141</v>
      </c>
      <c r="D597" s="39" t="s">
        <v>1185</v>
      </c>
      <c r="E597" s="37" t="s">
        <v>497</v>
      </c>
      <c r="F597" s="40">
        <v>1</v>
      </c>
      <c r="G597" s="41">
        <v>5800</v>
      </c>
      <c r="H597" s="41">
        <v>5800</v>
      </c>
    </row>
    <row r="598" ht="29.9" customHeight="1" spans="1:8">
      <c r="A598" s="42" t="s">
        <v>45</v>
      </c>
      <c r="B598" s="39" t="s">
        <v>1140</v>
      </c>
      <c r="C598" s="39" t="s">
        <v>1141</v>
      </c>
      <c r="D598" s="39" t="s">
        <v>1186</v>
      </c>
      <c r="E598" s="37" t="s">
        <v>497</v>
      </c>
      <c r="F598" s="40">
        <v>1</v>
      </c>
      <c r="G598" s="41">
        <v>75000</v>
      </c>
      <c r="H598" s="41">
        <v>75000</v>
      </c>
    </row>
    <row r="599" ht="29.9" customHeight="1" spans="1:8">
      <c r="A599" s="42" t="s">
        <v>45</v>
      </c>
      <c r="B599" s="39" t="s">
        <v>1140</v>
      </c>
      <c r="C599" s="39" t="s">
        <v>1141</v>
      </c>
      <c r="D599" s="39" t="s">
        <v>1187</v>
      </c>
      <c r="E599" s="37" t="s">
        <v>497</v>
      </c>
      <c r="F599" s="40">
        <v>1</v>
      </c>
      <c r="G599" s="41">
        <v>225000</v>
      </c>
      <c r="H599" s="41">
        <v>225000</v>
      </c>
    </row>
    <row r="600" ht="29.9" customHeight="1" spans="1:8">
      <c r="A600" s="42" t="s">
        <v>45</v>
      </c>
      <c r="B600" s="39" t="s">
        <v>1140</v>
      </c>
      <c r="C600" s="39" t="s">
        <v>1141</v>
      </c>
      <c r="D600" s="39" t="s">
        <v>1188</v>
      </c>
      <c r="E600" s="37" t="s">
        <v>497</v>
      </c>
      <c r="F600" s="40">
        <v>1</v>
      </c>
      <c r="G600" s="41">
        <v>4800</v>
      </c>
      <c r="H600" s="41">
        <v>4800</v>
      </c>
    </row>
    <row r="601" ht="29.9" customHeight="1" spans="1:8">
      <c r="A601" s="42" t="s">
        <v>45</v>
      </c>
      <c r="B601" s="39" t="s">
        <v>1140</v>
      </c>
      <c r="C601" s="39" t="s">
        <v>1141</v>
      </c>
      <c r="D601" s="39" t="s">
        <v>1189</v>
      </c>
      <c r="E601" s="37" t="s">
        <v>319</v>
      </c>
      <c r="F601" s="40">
        <v>1</v>
      </c>
      <c r="G601" s="41">
        <v>50000</v>
      </c>
      <c r="H601" s="41">
        <v>50000</v>
      </c>
    </row>
    <row r="602" ht="29.9" customHeight="1" spans="1:8">
      <c r="A602" s="42" t="s">
        <v>45</v>
      </c>
      <c r="B602" s="39" t="s">
        <v>1140</v>
      </c>
      <c r="C602" s="39" t="s">
        <v>1141</v>
      </c>
      <c r="D602" s="39" t="s">
        <v>1190</v>
      </c>
      <c r="E602" s="37" t="s">
        <v>319</v>
      </c>
      <c r="F602" s="40">
        <v>1</v>
      </c>
      <c r="G602" s="41">
        <v>227000</v>
      </c>
      <c r="H602" s="41">
        <v>227000</v>
      </c>
    </row>
    <row r="603" ht="29.9" customHeight="1" spans="1:8">
      <c r="A603" s="42" t="s">
        <v>45</v>
      </c>
      <c r="B603" s="39" t="s">
        <v>1140</v>
      </c>
      <c r="C603" s="39" t="s">
        <v>1141</v>
      </c>
      <c r="D603" s="39" t="s">
        <v>1191</v>
      </c>
      <c r="E603" s="37" t="s">
        <v>497</v>
      </c>
      <c r="F603" s="40">
        <v>1</v>
      </c>
      <c r="G603" s="41">
        <v>430000</v>
      </c>
      <c r="H603" s="41">
        <v>430000</v>
      </c>
    </row>
    <row r="604" ht="29.9" customHeight="1" spans="1:8">
      <c r="A604" s="42" t="s">
        <v>45</v>
      </c>
      <c r="B604" s="39" t="s">
        <v>1140</v>
      </c>
      <c r="C604" s="39" t="s">
        <v>1141</v>
      </c>
      <c r="D604" s="39" t="s">
        <v>1192</v>
      </c>
      <c r="E604" s="37" t="s">
        <v>319</v>
      </c>
      <c r="F604" s="40">
        <v>1</v>
      </c>
      <c r="G604" s="41">
        <v>150000</v>
      </c>
      <c r="H604" s="41">
        <v>150000</v>
      </c>
    </row>
    <row r="605" ht="29.9" customHeight="1" spans="1:8">
      <c r="A605" s="42" t="s">
        <v>45</v>
      </c>
      <c r="B605" s="39" t="s">
        <v>1140</v>
      </c>
      <c r="C605" s="39" t="s">
        <v>1141</v>
      </c>
      <c r="D605" s="39" t="s">
        <v>1193</v>
      </c>
      <c r="E605" s="37" t="s">
        <v>497</v>
      </c>
      <c r="F605" s="40">
        <v>1</v>
      </c>
      <c r="G605" s="41">
        <v>5000</v>
      </c>
      <c r="H605" s="41">
        <v>5000</v>
      </c>
    </row>
    <row r="606" ht="29.9" customHeight="1" spans="1:8">
      <c r="A606" s="42" t="s">
        <v>45</v>
      </c>
      <c r="B606" s="39" t="s">
        <v>1140</v>
      </c>
      <c r="C606" s="39" t="s">
        <v>1141</v>
      </c>
      <c r="D606" s="39" t="s">
        <v>1194</v>
      </c>
      <c r="E606" s="37" t="s">
        <v>497</v>
      </c>
      <c r="F606" s="40">
        <v>1</v>
      </c>
      <c r="G606" s="41">
        <v>20000</v>
      </c>
      <c r="H606" s="41">
        <v>20000</v>
      </c>
    </row>
    <row r="607" ht="29.9" customHeight="1" spans="1:8">
      <c r="A607" s="42" t="s">
        <v>45</v>
      </c>
      <c r="B607" s="39" t="s">
        <v>1140</v>
      </c>
      <c r="C607" s="39" t="s">
        <v>1141</v>
      </c>
      <c r="D607" s="39" t="s">
        <v>1195</v>
      </c>
      <c r="E607" s="37" t="s">
        <v>497</v>
      </c>
      <c r="F607" s="40">
        <v>1</v>
      </c>
      <c r="G607" s="41">
        <v>20000</v>
      </c>
      <c r="H607" s="41">
        <v>20000</v>
      </c>
    </row>
    <row r="608" ht="29.9" customHeight="1" spans="1:8">
      <c r="A608" s="42" t="s">
        <v>45</v>
      </c>
      <c r="B608" s="39" t="s">
        <v>1140</v>
      </c>
      <c r="C608" s="39" t="s">
        <v>1141</v>
      </c>
      <c r="D608" s="39" t="s">
        <v>1196</v>
      </c>
      <c r="E608" s="37" t="s">
        <v>497</v>
      </c>
      <c r="F608" s="40">
        <v>2</v>
      </c>
      <c r="G608" s="41">
        <v>1000</v>
      </c>
      <c r="H608" s="41">
        <v>2000</v>
      </c>
    </row>
    <row r="609" ht="29.9" customHeight="1" spans="1:8">
      <c r="A609" s="42" t="s">
        <v>45</v>
      </c>
      <c r="B609" s="39" t="s">
        <v>1140</v>
      </c>
      <c r="C609" s="39" t="s">
        <v>1141</v>
      </c>
      <c r="D609" s="39" t="s">
        <v>1197</v>
      </c>
      <c r="E609" s="37" t="s">
        <v>497</v>
      </c>
      <c r="F609" s="40">
        <v>50</v>
      </c>
      <c r="G609" s="41">
        <v>1800</v>
      </c>
      <c r="H609" s="41">
        <v>90000</v>
      </c>
    </row>
    <row r="610" ht="29.9" customHeight="1" spans="1:8">
      <c r="A610" s="42" t="s">
        <v>45</v>
      </c>
      <c r="B610" s="39" t="s">
        <v>1140</v>
      </c>
      <c r="C610" s="39" t="s">
        <v>1141</v>
      </c>
      <c r="D610" s="39" t="s">
        <v>1198</v>
      </c>
      <c r="E610" s="37" t="s">
        <v>319</v>
      </c>
      <c r="F610" s="40">
        <v>1</v>
      </c>
      <c r="G610" s="41">
        <v>180000</v>
      </c>
      <c r="H610" s="41">
        <v>180000</v>
      </c>
    </row>
    <row r="611" ht="29.9" customHeight="1" spans="1:8">
      <c r="A611" s="42" t="s">
        <v>45</v>
      </c>
      <c r="B611" s="39" t="s">
        <v>1140</v>
      </c>
      <c r="C611" s="39" t="s">
        <v>1141</v>
      </c>
      <c r="D611" s="39" t="s">
        <v>1199</v>
      </c>
      <c r="E611" s="37" t="s">
        <v>497</v>
      </c>
      <c r="F611" s="40">
        <v>50</v>
      </c>
      <c r="G611" s="41">
        <v>1800</v>
      </c>
      <c r="H611" s="41">
        <v>90000</v>
      </c>
    </row>
    <row r="612" ht="29.9" customHeight="1" spans="1:8">
      <c r="A612" s="42" t="s">
        <v>45</v>
      </c>
      <c r="B612" s="39" t="s">
        <v>1140</v>
      </c>
      <c r="C612" s="39" t="s">
        <v>1141</v>
      </c>
      <c r="D612" s="39" t="s">
        <v>1200</v>
      </c>
      <c r="E612" s="37" t="s">
        <v>497</v>
      </c>
      <c r="F612" s="40">
        <v>5</v>
      </c>
      <c r="G612" s="41">
        <v>28000</v>
      </c>
      <c r="H612" s="41">
        <v>140000</v>
      </c>
    </row>
    <row r="613" ht="29.9" customHeight="1" spans="1:8">
      <c r="A613" s="42" t="s">
        <v>45</v>
      </c>
      <c r="B613" s="39" t="s">
        <v>1140</v>
      </c>
      <c r="C613" s="39" t="s">
        <v>1141</v>
      </c>
      <c r="D613" s="39" t="s">
        <v>1201</v>
      </c>
      <c r="E613" s="37" t="s">
        <v>319</v>
      </c>
      <c r="F613" s="40">
        <v>1</v>
      </c>
      <c r="G613" s="41">
        <v>150000</v>
      </c>
      <c r="H613" s="41">
        <v>150000</v>
      </c>
    </row>
    <row r="614" ht="29.9" customHeight="1" spans="1:8">
      <c r="A614" s="42" t="s">
        <v>45</v>
      </c>
      <c r="B614" s="39" t="s">
        <v>1140</v>
      </c>
      <c r="C614" s="39" t="s">
        <v>1141</v>
      </c>
      <c r="D614" s="39" t="s">
        <v>1202</v>
      </c>
      <c r="E614" s="37" t="s">
        <v>319</v>
      </c>
      <c r="F614" s="40">
        <v>1</v>
      </c>
      <c r="G614" s="41">
        <v>22000</v>
      </c>
      <c r="H614" s="41">
        <v>22000</v>
      </c>
    </row>
    <row r="615" ht="29.9" customHeight="1" spans="1:8">
      <c r="A615" s="42" t="s">
        <v>45</v>
      </c>
      <c r="B615" s="39" t="s">
        <v>1140</v>
      </c>
      <c r="C615" s="39" t="s">
        <v>1141</v>
      </c>
      <c r="D615" s="39" t="s">
        <v>1203</v>
      </c>
      <c r="E615" s="37" t="s">
        <v>319</v>
      </c>
      <c r="F615" s="40">
        <v>1</v>
      </c>
      <c r="G615" s="41">
        <v>330000</v>
      </c>
      <c r="H615" s="41">
        <v>330000</v>
      </c>
    </row>
    <row r="616" ht="29.9" customHeight="1" spans="1:8">
      <c r="A616" s="42" t="s">
        <v>45</v>
      </c>
      <c r="B616" s="39" t="s">
        <v>1140</v>
      </c>
      <c r="C616" s="39" t="s">
        <v>1141</v>
      </c>
      <c r="D616" s="39" t="s">
        <v>1204</v>
      </c>
      <c r="E616" s="37" t="s">
        <v>497</v>
      </c>
      <c r="F616" s="40">
        <v>1</v>
      </c>
      <c r="G616" s="41">
        <v>70000</v>
      </c>
      <c r="H616" s="41">
        <v>70000</v>
      </c>
    </row>
    <row r="617" ht="29.9" customHeight="1" spans="1:8">
      <c r="A617" s="42" t="s">
        <v>45</v>
      </c>
      <c r="B617" s="39" t="s">
        <v>1140</v>
      </c>
      <c r="C617" s="39" t="s">
        <v>1141</v>
      </c>
      <c r="D617" s="39" t="s">
        <v>1205</v>
      </c>
      <c r="E617" s="37" t="s">
        <v>497</v>
      </c>
      <c r="F617" s="40">
        <v>1</v>
      </c>
      <c r="G617" s="41">
        <v>50000</v>
      </c>
      <c r="H617" s="41">
        <v>50000</v>
      </c>
    </row>
    <row r="618" ht="29.9" customHeight="1" spans="1:8">
      <c r="A618" s="42" t="s">
        <v>45</v>
      </c>
      <c r="B618" s="39" t="s">
        <v>1140</v>
      </c>
      <c r="C618" s="39" t="s">
        <v>1141</v>
      </c>
      <c r="D618" s="39" t="s">
        <v>1206</v>
      </c>
      <c r="E618" s="37" t="s">
        <v>497</v>
      </c>
      <c r="F618" s="40">
        <v>1</v>
      </c>
      <c r="G618" s="41">
        <v>168000</v>
      </c>
      <c r="H618" s="41">
        <v>168000</v>
      </c>
    </row>
    <row r="619" ht="29.9" customHeight="1" spans="1:8">
      <c r="A619" s="42" t="s">
        <v>45</v>
      </c>
      <c r="B619" s="39" t="s">
        <v>1140</v>
      </c>
      <c r="C619" s="39" t="s">
        <v>1141</v>
      </c>
      <c r="D619" s="39" t="s">
        <v>1207</v>
      </c>
      <c r="E619" s="37" t="s">
        <v>497</v>
      </c>
      <c r="F619" s="40">
        <v>3</v>
      </c>
      <c r="G619" s="41">
        <v>1250</v>
      </c>
      <c r="H619" s="41">
        <v>3750</v>
      </c>
    </row>
    <row r="620" ht="29.9" customHeight="1" spans="1:8">
      <c r="A620" s="42" t="s">
        <v>45</v>
      </c>
      <c r="B620" s="39" t="s">
        <v>1140</v>
      </c>
      <c r="C620" s="39" t="s">
        <v>1141</v>
      </c>
      <c r="D620" s="39" t="s">
        <v>1208</v>
      </c>
      <c r="E620" s="37" t="s">
        <v>497</v>
      </c>
      <c r="F620" s="40">
        <v>9</v>
      </c>
      <c r="G620" s="41">
        <v>1875</v>
      </c>
      <c r="H620" s="41">
        <v>16875</v>
      </c>
    </row>
    <row r="621" ht="29.9" customHeight="1" spans="1:8">
      <c r="A621" s="42" t="s">
        <v>45</v>
      </c>
      <c r="B621" s="39" t="s">
        <v>1140</v>
      </c>
      <c r="C621" s="39" t="s">
        <v>1141</v>
      </c>
      <c r="D621" s="39" t="s">
        <v>1209</v>
      </c>
      <c r="E621" s="37" t="s">
        <v>497</v>
      </c>
      <c r="F621" s="40">
        <v>1</v>
      </c>
      <c r="G621" s="41">
        <v>268488</v>
      </c>
      <c r="H621" s="41">
        <v>268488</v>
      </c>
    </row>
    <row r="622" ht="29.9" customHeight="1" spans="1:8">
      <c r="A622" s="42" t="s">
        <v>45</v>
      </c>
      <c r="B622" s="39" t="s">
        <v>1140</v>
      </c>
      <c r="C622" s="39" t="s">
        <v>1141</v>
      </c>
      <c r="D622" s="39" t="s">
        <v>1210</v>
      </c>
      <c r="E622" s="37" t="s">
        <v>497</v>
      </c>
      <c r="F622" s="40">
        <v>1</v>
      </c>
      <c r="G622" s="41">
        <v>350000</v>
      </c>
      <c r="H622" s="41">
        <v>350000</v>
      </c>
    </row>
    <row r="623" ht="29.9" customHeight="1" spans="1:8">
      <c r="A623" s="42" t="s">
        <v>45</v>
      </c>
      <c r="B623" s="39" t="s">
        <v>1140</v>
      </c>
      <c r="C623" s="39" t="s">
        <v>1141</v>
      </c>
      <c r="D623" s="39" t="s">
        <v>1211</v>
      </c>
      <c r="E623" s="37" t="s">
        <v>497</v>
      </c>
      <c r="F623" s="40">
        <v>3</v>
      </c>
      <c r="G623" s="41">
        <v>12286</v>
      </c>
      <c r="H623" s="41">
        <v>36858</v>
      </c>
    </row>
    <row r="624" ht="29.9" customHeight="1" spans="1:8">
      <c r="A624" s="42" t="s">
        <v>45</v>
      </c>
      <c r="B624" s="39" t="s">
        <v>1140</v>
      </c>
      <c r="C624" s="39" t="s">
        <v>1141</v>
      </c>
      <c r="D624" s="39" t="s">
        <v>1212</v>
      </c>
      <c r="E624" s="37" t="s">
        <v>497</v>
      </c>
      <c r="F624" s="40">
        <v>12</v>
      </c>
      <c r="G624" s="41">
        <v>1875</v>
      </c>
      <c r="H624" s="41">
        <v>22500</v>
      </c>
    </row>
    <row r="625" ht="29.9" customHeight="1" spans="1:8">
      <c r="A625" s="42" t="s">
        <v>45</v>
      </c>
      <c r="B625" s="39" t="s">
        <v>1140</v>
      </c>
      <c r="C625" s="39" t="s">
        <v>1141</v>
      </c>
      <c r="D625" s="39" t="s">
        <v>1213</v>
      </c>
      <c r="E625" s="37" t="s">
        <v>497</v>
      </c>
      <c r="F625" s="40">
        <v>1</v>
      </c>
      <c r="G625" s="41">
        <v>85000</v>
      </c>
      <c r="H625" s="41">
        <v>85000</v>
      </c>
    </row>
    <row r="626" ht="29.9" customHeight="1" spans="1:8">
      <c r="A626" s="42" t="s">
        <v>45</v>
      </c>
      <c r="B626" s="39" t="s">
        <v>1140</v>
      </c>
      <c r="C626" s="39" t="s">
        <v>1141</v>
      </c>
      <c r="D626" s="39" t="s">
        <v>1214</v>
      </c>
      <c r="E626" s="37" t="s">
        <v>497</v>
      </c>
      <c r="F626" s="40">
        <v>1</v>
      </c>
      <c r="G626" s="41">
        <v>36000</v>
      </c>
      <c r="H626" s="41">
        <v>36000</v>
      </c>
    </row>
    <row r="627" ht="29.9" customHeight="1" spans="1:8">
      <c r="A627" s="42" t="s">
        <v>45</v>
      </c>
      <c r="B627" s="39" t="s">
        <v>1140</v>
      </c>
      <c r="C627" s="39" t="s">
        <v>1141</v>
      </c>
      <c r="D627" s="39" t="s">
        <v>1215</v>
      </c>
      <c r="E627" s="37" t="s">
        <v>319</v>
      </c>
      <c r="F627" s="40">
        <v>1</v>
      </c>
      <c r="G627" s="41">
        <v>60000</v>
      </c>
      <c r="H627" s="41">
        <v>60000</v>
      </c>
    </row>
    <row r="628" ht="29.9" customHeight="1" spans="1:8">
      <c r="A628" s="42" t="s">
        <v>45</v>
      </c>
      <c r="B628" s="39" t="s">
        <v>1140</v>
      </c>
      <c r="C628" s="39" t="s">
        <v>1141</v>
      </c>
      <c r="D628" s="39" t="s">
        <v>1216</v>
      </c>
      <c r="E628" s="37" t="s">
        <v>497</v>
      </c>
      <c r="F628" s="40">
        <v>1</v>
      </c>
      <c r="G628" s="41">
        <v>38000</v>
      </c>
      <c r="H628" s="41">
        <v>38000</v>
      </c>
    </row>
    <row r="629" ht="29.9" customHeight="1" spans="1:8">
      <c r="A629" s="42" t="s">
        <v>45</v>
      </c>
      <c r="B629" s="39" t="s">
        <v>1140</v>
      </c>
      <c r="C629" s="39" t="s">
        <v>1141</v>
      </c>
      <c r="D629" s="39" t="s">
        <v>1217</v>
      </c>
      <c r="E629" s="37" t="s">
        <v>497</v>
      </c>
      <c r="F629" s="40">
        <v>6</v>
      </c>
      <c r="G629" s="41">
        <v>1875</v>
      </c>
      <c r="H629" s="41">
        <v>11250</v>
      </c>
    </row>
    <row r="630" ht="29.9" customHeight="1" spans="1:8">
      <c r="A630" s="42" t="s">
        <v>45</v>
      </c>
      <c r="B630" s="39" t="s">
        <v>1140</v>
      </c>
      <c r="C630" s="39" t="s">
        <v>1141</v>
      </c>
      <c r="D630" s="39" t="s">
        <v>1218</v>
      </c>
      <c r="E630" s="37" t="s">
        <v>495</v>
      </c>
      <c r="F630" s="40">
        <v>1</v>
      </c>
      <c r="G630" s="41">
        <v>240000</v>
      </c>
      <c r="H630" s="41">
        <v>240000</v>
      </c>
    </row>
    <row r="631" ht="29.9" customHeight="1" spans="1:8">
      <c r="A631" s="42" t="s">
        <v>45</v>
      </c>
      <c r="B631" s="39" t="s">
        <v>1140</v>
      </c>
      <c r="C631" s="39" t="s">
        <v>1141</v>
      </c>
      <c r="D631" s="39" t="s">
        <v>1219</v>
      </c>
      <c r="E631" s="37" t="s">
        <v>319</v>
      </c>
      <c r="F631" s="40">
        <v>1</v>
      </c>
      <c r="G631" s="41">
        <v>250000</v>
      </c>
      <c r="H631" s="41">
        <v>250000</v>
      </c>
    </row>
    <row r="632" ht="29.9" customHeight="1" spans="1:8">
      <c r="A632" s="42" t="s">
        <v>45</v>
      </c>
      <c r="B632" s="39" t="s">
        <v>1140</v>
      </c>
      <c r="C632" s="39" t="s">
        <v>1141</v>
      </c>
      <c r="D632" s="39" t="s">
        <v>1220</v>
      </c>
      <c r="E632" s="37" t="s">
        <v>497</v>
      </c>
      <c r="F632" s="40">
        <v>1</v>
      </c>
      <c r="G632" s="41">
        <v>42000</v>
      </c>
      <c r="H632" s="41">
        <v>42000</v>
      </c>
    </row>
    <row r="633" ht="20.15" customHeight="1" spans="1:8">
      <c r="A633" s="37" t="s">
        <v>30</v>
      </c>
      <c r="B633" s="37"/>
      <c r="C633" s="37"/>
      <c r="D633" s="37"/>
      <c r="E633" s="37"/>
      <c r="F633" s="40">
        <v>46662</v>
      </c>
      <c r="G633" s="41"/>
      <c r="H633" s="41">
        <v>46892237</v>
      </c>
    </row>
    <row r="634" ht="19.5" customHeight="1" spans="1:8">
      <c r="A634" s="39" t="s">
        <v>1221</v>
      </c>
      <c r="B634" s="39"/>
      <c r="C634" s="39"/>
      <c r="D634" s="39"/>
      <c r="E634" s="39"/>
      <c r="F634" s="43"/>
      <c r="G634" s="44"/>
      <c r="H634" s="44"/>
    </row>
  </sheetData>
  <mergeCells count="9">
    <mergeCell ref="A2:H2"/>
    <mergeCell ref="F4:H4"/>
    <mergeCell ref="A633:E633"/>
    <mergeCell ref="A634:H634"/>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4"/>
  <sheetViews>
    <sheetView showZeros="0" workbookViewId="0">
      <selection activeCell="A1" sqref="A1"/>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ht="13.5" customHeight="1" spans="4:11">
      <c r="D1" s="1"/>
      <c r="E1" s="1"/>
      <c r="F1" s="1"/>
      <c r="G1" s="1"/>
      <c r="K1" s="2" t="s">
        <v>1222</v>
      </c>
    </row>
    <row r="2" ht="27.75" customHeight="1" spans="1:11">
      <c r="A2" s="26" t="s">
        <v>1223</v>
      </c>
      <c r="B2" s="26"/>
      <c r="C2" s="26"/>
      <c r="D2" s="26"/>
      <c r="E2" s="26"/>
      <c r="F2" s="26"/>
      <c r="G2" s="26"/>
      <c r="H2" s="26"/>
      <c r="I2" s="26"/>
      <c r="J2" s="26"/>
      <c r="K2" s="26"/>
    </row>
    <row r="3" ht="13.5" customHeight="1" spans="1:11">
      <c r="A3" s="4" t="str">
        <f>"单位名称："&amp;"云南农业职业技术学院"</f>
        <v>单位名称：云南农业职业技术学院</v>
      </c>
      <c r="B3" s="5"/>
      <c r="C3" s="5"/>
      <c r="D3" s="5"/>
      <c r="E3" s="5"/>
      <c r="F3" s="5"/>
      <c r="G3" s="5"/>
      <c r="H3" s="6"/>
      <c r="I3" s="6"/>
      <c r="J3" s="6"/>
      <c r="K3" s="7" t="s">
        <v>132</v>
      </c>
    </row>
    <row r="4" ht="21.75" customHeight="1" spans="1:11">
      <c r="A4" s="8" t="s">
        <v>246</v>
      </c>
      <c r="B4" s="8" t="s">
        <v>143</v>
      </c>
      <c r="C4" s="8" t="s">
        <v>247</v>
      </c>
      <c r="D4" s="9" t="s">
        <v>144</v>
      </c>
      <c r="E4" s="9" t="s">
        <v>145</v>
      </c>
      <c r="F4" s="9" t="s">
        <v>146</v>
      </c>
      <c r="G4" s="9" t="s">
        <v>147</v>
      </c>
      <c r="H4" s="15" t="s">
        <v>30</v>
      </c>
      <c r="I4" s="10" t="s">
        <v>1224</v>
      </c>
      <c r="J4" s="11"/>
      <c r="K4" s="12"/>
    </row>
    <row r="5" ht="21.75" customHeight="1" spans="1:11">
      <c r="A5" s="13"/>
      <c r="B5" s="13"/>
      <c r="C5" s="13"/>
      <c r="D5" s="14"/>
      <c r="E5" s="14"/>
      <c r="F5" s="14"/>
      <c r="G5" s="14"/>
      <c r="H5" s="27"/>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8"/>
      <c r="B8" s="20" t="s">
        <v>1225</v>
      </c>
      <c r="C8" s="28"/>
      <c r="D8" s="28"/>
      <c r="E8" s="28"/>
      <c r="F8" s="28"/>
      <c r="G8" s="28"/>
      <c r="H8" s="22">
        <v>6460000</v>
      </c>
      <c r="I8" s="22">
        <v>6460000</v>
      </c>
      <c r="J8" s="22"/>
      <c r="K8" s="22"/>
    </row>
    <row r="9" ht="30.65" customHeight="1" spans="1:11">
      <c r="A9" s="20" t="s">
        <v>254</v>
      </c>
      <c r="B9" s="20" t="s">
        <v>1225</v>
      </c>
      <c r="C9" s="20" t="s">
        <v>45</v>
      </c>
      <c r="D9" s="20" t="s">
        <v>64</v>
      </c>
      <c r="E9" s="20" t="s">
        <v>65</v>
      </c>
      <c r="F9" s="20" t="s">
        <v>218</v>
      </c>
      <c r="G9" s="20" t="s">
        <v>219</v>
      </c>
      <c r="H9" s="22">
        <v>3230950</v>
      </c>
      <c r="I9" s="22">
        <v>3230950</v>
      </c>
      <c r="J9" s="22"/>
      <c r="K9" s="22"/>
    </row>
    <row r="10" ht="30.65" customHeight="1" spans="1:11">
      <c r="A10" s="20" t="s">
        <v>254</v>
      </c>
      <c r="B10" s="20" t="s">
        <v>1225</v>
      </c>
      <c r="C10" s="20" t="s">
        <v>45</v>
      </c>
      <c r="D10" s="20" t="s">
        <v>64</v>
      </c>
      <c r="E10" s="20" t="s">
        <v>65</v>
      </c>
      <c r="F10" s="20" t="s">
        <v>264</v>
      </c>
      <c r="G10" s="20" t="s">
        <v>265</v>
      </c>
      <c r="H10" s="22">
        <v>3010000</v>
      </c>
      <c r="I10" s="22">
        <v>3010000</v>
      </c>
      <c r="J10" s="22"/>
      <c r="K10" s="22"/>
    </row>
    <row r="11" ht="30.65" customHeight="1" spans="1:11">
      <c r="A11" s="20" t="s">
        <v>254</v>
      </c>
      <c r="B11" s="20" t="s">
        <v>1225</v>
      </c>
      <c r="C11" s="20" t="s">
        <v>45</v>
      </c>
      <c r="D11" s="20" t="s">
        <v>64</v>
      </c>
      <c r="E11" s="20" t="s">
        <v>65</v>
      </c>
      <c r="F11" s="20" t="s">
        <v>268</v>
      </c>
      <c r="G11" s="20" t="s">
        <v>269</v>
      </c>
      <c r="H11" s="22">
        <v>219050</v>
      </c>
      <c r="I11" s="22">
        <v>219050</v>
      </c>
      <c r="J11" s="22"/>
      <c r="K11" s="22"/>
    </row>
    <row r="12" ht="30.65" customHeight="1" spans="1:11">
      <c r="A12" s="29"/>
      <c r="B12" s="20" t="s">
        <v>1226</v>
      </c>
      <c r="C12" s="29"/>
      <c r="D12" s="29"/>
      <c r="E12" s="29"/>
      <c r="F12" s="29"/>
      <c r="G12" s="29"/>
      <c r="H12" s="22">
        <v>21193300</v>
      </c>
      <c r="I12" s="22">
        <v>21193300</v>
      </c>
      <c r="J12" s="22"/>
      <c r="K12" s="22"/>
    </row>
    <row r="13" ht="30.65" customHeight="1" spans="1:11">
      <c r="A13" s="20" t="s">
        <v>1227</v>
      </c>
      <c r="B13" s="20" t="s">
        <v>1226</v>
      </c>
      <c r="C13" s="20" t="s">
        <v>45</v>
      </c>
      <c r="D13" s="20" t="s">
        <v>64</v>
      </c>
      <c r="E13" s="20" t="s">
        <v>65</v>
      </c>
      <c r="F13" s="20" t="s">
        <v>278</v>
      </c>
      <c r="G13" s="20" t="s">
        <v>279</v>
      </c>
      <c r="H13" s="22">
        <v>21193300</v>
      </c>
      <c r="I13" s="22">
        <v>21193300</v>
      </c>
      <c r="J13" s="22"/>
      <c r="K13" s="22"/>
    </row>
    <row r="14" ht="18.75" customHeight="1" spans="1:11">
      <c r="A14" s="30" t="s">
        <v>107</v>
      </c>
      <c r="B14" s="31"/>
      <c r="C14" s="31"/>
      <c r="D14" s="31"/>
      <c r="E14" s="31"/>
      <c r="F14" s="31"/>
      <c r="G14" s="32"/>
      <c r="H14" s="22">
        <v>27653300</v>
      </c>
      <c r="I14" s="22">
        <v>27653300</v>
      </c>
      <c r="J14" s="22"/>
      <c r="K14" s="22"/>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workbookViewId="0">
      <selection activeCell="C21" sqref="C21"/>
    </sheetView>
  </sheetViews>
  <sheetFormatPr defaultColWidth="9.13888888888889" defaultRowHeight="14.25" customHeight="1" outlineLevelCol="6"/>
  <cols>
    <col min="1" max="1" width="37.7407407407407" customWidth="1"/>
    <col min="2" max="2" width="28" customWidth="1"/>
    <col min="3" max="3" width="37.6018518518519" customWidth="1"/>
    <col min="4" max="4" width="17.0277777777778" customWidth="1"/>
    <col min="5" max="7" width="27.0277777777778" customWidth="1"/>
  </cols>
  <sheetData>
    <row r="1" ht="13.5" customHeight="1" spans="4:7">
      <c r="D1" s="1"/>
      <c r="G1" s="2" t="s">
        <v>1228</v>
      </c>
    </row>
    <row r="2" ht="27.75" customHeight="1" spans="1:7">
      <c r="A2" s="3" t="s">
        <v>1229</v>
      </c>
      <c r="B2" s="3"/>
      <c r="C2" s="3"/>
      <c r="D2" s="3"/>
      <c r="E2" s="3"/>
      <c r="F2" s="3"/>
      <c r="G2" s="3"/>
    </row>
    <row r="3" ht="13.5" customHeight="1" spans="1:7">
      <c r="A3" s="4" t="str">
        <f>"单位名称："&amp;"云南农业职业技术学院"</f>
        <v>单位名称：云南农业职业技术学院</v>
      </c>
      <c r="B3" s="5"/>
      <c r="C3" s="5"/>
      <c r="D3" s="5"/>
      <c r="E3" s="6"/>
      <c r="F3" s="6"/>
      <c r="G3" s="7" t="s">
        <v>132</v>
      </c>
    </row>
    <row r="4" ht="21.75" customHeight="1" spans="1:7">
      <c r="A4" s="8" t="s">
        <v>247</v>
      </c>
      <c r="B4" s="8" t="s">
        <v>246</v>
      </c>
      <c r="C4" s="8" t="s">
        <v>143</v>
      </c>
      <c r="D4" s="9" t="s">
        <v>1230</v>
      </c>
      <c r="E4" s="10" t="s">
        <v>33</v>
      </c>
      <c r="F4" s="11"/>
      <c r="G4" s="12"/>
    </row>
    <row r="5" ht="21.75" customHeight="1" spans="1:7">
      <c r="A5" s="13"/>
      <c r="B5" s="13"/>
      <c r="C5" s="13"/>
      <c r="D5" s="14"/>
      <c r="E5" s="15" t="s">
        <v>1231</v>
      </c>
      <c r="F5" s="9" t="s">
        <v>1232</v>
      </c>
      <c r="G5" s="9" t="s">
        <v>1233</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20000</v>
      </c>
      <c r="F8" s="22">
        <v>20000</v>
      </c>
      <c r="G8" s="22">
        <v>20000</v>
      </c>
    </row>
    <row r="9" ht="29.9" customHeight="1" spans="1:7">
      <c r="A9" s="20"/>
      <c r="B9" s="20" t="s">
        <v>1234</v>
      </c>
      <c r="C9" s="20" t="s">
        <v>272</v>
      </c>
      <c r="D9" s="20" t="s">
        <v>1235</v>
      </c>
      <c r="E9" s="22">
        <v>20000</v>
      </c>
      <c r="F9" s="22">
        <v>20000</v>
      </c>
      <c r="G9" s="22">
        <v>20000</v>
      </c>
    </row>
    <row r="10" ht="18.75" customHeight="1" spans="1:7">
      <c r="A10" s="23" t="s">
        <v>30</v>
      </c>
      <c r="B10" s="24" t="s">
        <v>1236</v>
      </c>
      <c r="C10" s="24"/>
      <c r="D10" s="25"/>
      <c r="E10" s="22">
        <v>20000</v>
      </c>
      <c r="F10" s="22">
        <v>20000</v>
      </c>
      <c r="G10" s="22">
        <v>20000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A1" sqref="A1"/>
    </sheetView>
  </sheetViews>
  <sheetFormatPr defaultColWidth="8" defaultRowHeight="14.25" customHeight="1"/>
  <cols>
    <col min="1" max="1" width="21.1388888888889" customWidth="1"/>
    <col min="2" max="2" width="35.2777777777778" customWidth="1"/>
    <col min="3" max="19" width="16.1759259259259" customWidth="1"/>
  </cols>
  <sheetData>
    <row r="1" ht="12" customHeight="1" spans="1:18">
      <c r="A1" s="151"/>
      <c r="J1" s="163"/>
      <c r="R1" s="2" t="s">
        <v>26</v>
      </c>
    </row>
    <row r="2" ht="36" customHeight="1" spans="1:19">
      <c r="A2" s="152" t="s">
        <v>27</v>
      </c>
      <c r="B2" s="26"/>
      <c r="C2" s="26"/>
      <c r="D2" s="26"/>
      <c r="E2" s="26"/>
      <c r="F2" s="26"/>
      <c r="G2" s="26"/>
      <c r="H2" s="26"/>
      <c r="I2" s="26"/>
      <c r="J2" s="46"/>
      <c r="K2" s="26"/>
      <c r="L2" s="26"/>
      <c r="M2" s="26"/>
      <c r="N2" s="26"/>
      <c r="O2" s="26"/>
      <c r="P2" s="26"/>
      <c r="Q2" s="26"/>
      <c r="R2" s="26"/>
      <c r="S2" s="26"/>
    </row>
    <row r="3" ht="20.25" customHeight="1" spans="1:19">
      <c r="A3" s="94" t="str">
        <f>"单位名称："&amp;"云南农业职业技术学院"</f>
        <v>单位名称：云南农业职业技术学院</v>
      </c>
      <c r="B3" s="6"/>
      <c r="C3" s="6"/>
      <c r="D3" s="6"/>
      <c r="E3" s="6"/>
      <c r="F3" s="6"/>
      <c r="G3" s="6"/>
      <c r="H3" s="6"/>
      <c r="I3" s="6"/>
      <c r="J3" s="164"/>
      <c r="K3" s="6"/>
      <c r="L3" s="6"/>
      <c r="M3" s="6"/>
      <c r="N3" s="7"/>
      <c r="O3" s="7"/>
      <c r="P3" s="7"/>
      <c r="Q3" s="7"/>
      <c r="R3" s="7" t="s">
        <v>2</v>
      </c>
      <c r="S3" s="7" t="s">
        <v>2</v>
      </c>
    </row>
    <row r="4" ht="18.75" customHeight="1" spans="1:19">
      <c r="A4" s="153" t="s">
        <v>28</v>
      </c>
      <c r="B4" s="154" t="s">
        <v>29</v>
      </c>
      <c r="C4" s="154" t="s">
        <v>30</v>
      </c>
      <c r="D4" s="155" t="s">
        <v>31</v>
      </c>
      <c r="E4" s="156"/>
      <c r="F4" s="156"/>
      <c r="G4" s="156"/>
      <c r="H4" s="156"/>
      <c r="I4" s="156"/>
      <c r="J4" s="165"/>
      <c r="K4" s="156"/>
      <c r="L4" s="156"/>
      <c r="M4" s="156"/>
      <c r="N4" s="166"/>
      <c r="O4" s="166" t="s">
        <v>20</v>
      </c>
      <c r="P4" s="166"/>
      <c r="Q4" s="166"/>
      <c r="R4" s="166"/>
      <c r="S4" s="166"/>
    </row>
    <row r="5" ht="18" customHeight="1" spans="1:19">
      <c r="A5" s="157"/>
      <c r="B5" s="158"/>
      <c r="C5" s="158"/>
      <c r="D5" s="158" t="s">
        <v>32</v>
      </c>
      <c r="E5" s="158" t="s">
        <v>33</v>
      </c>
      <c r="F5" s="158" t="s">
        <v>34</v>
      </c>
      <c r="G5" s="158" t="s">
        <v>35</v>
      </c>
      <c r="H5" s="158" t="s">
        <v>36</v>
      </c>
      <c r="I5" s="167" t="s">
        <v>37</v>
      </c>
      <c r="J5" s="168"/>
      <c r="K5" s="167" t="s">
        <v>38</v>
      </c>
      <c r="L5" s="167" t="s">
        <v>39</v>
      </c>
      <c r="M5" s="167" t="s">
        <v>40</v>
      </c>
      <c r="N5" s="169" t="s">
        <v>41</v>
      </c>
      <c r="O5" s="170" t="s">
        <v>32</v>
      </c>
      <c r="P5" s="170" t="s">
        <v>33</v>
      </c>
      <c r="Q5" s="170" t="s">
        <v>34</v>
      </c>
      <c r="R5" s="170" t="s">
        <v>35</v>
      </c>
      <c r="S5" s="170" t="s">
        <v>42</v>
      </c>
    </row>
    <row r="6" ht="29.25" customHeight="1" spans="1:19">
      <c r="A6" s="159"/>
      <c r="B6" s="160"/>
      <c r="C6" s="160"/>
      <c r="D6" s="160"/>
      <c r="E6" s="160"/>
      <c r="F6" s="160"/>
      <c r="G6" s="160"/>
      <c r="H6" s="160"/>
      <c r="I6" s="171" t="s">
        <v>32</v>
      </c>
      <c r="J6" s="171" t="s">
        <v>43</v>
      </c>
      <c r="K6" s="171" t="s">
        <v>38</v>
      </c>
      <c r="L6" s="171" t="s">
        <v>39</v>
      </c>
      <c r="M6" s="171" t="s">
        <v>40</v>
      </c>
      <c r="N6" s="171" t="s">
        <v>41</v>
      </c>
      <c r="O6" s="171"/>
      <c r="P6" s="171"/>
      <c r="Q6" s="171"/>
      <c r="R6" s="171"/>
      <c r="S6" s="171"/>
    </row>
    <row r="7" ht="16.5" customHeight="1" spans="1:19">
      <c r="A7" s="135">
        <v>1</v>
      </c>
      <c r="B7" s="19">
        <v>2</v>
      </c>
      <c r="C7" s="19">
        <v>3</v>
      </c>
      <c r="D7" s="19">
        <v>4</v>
      </c>
      <c r="E7" s="135">
        <v>5</v>
      </c>
      <c r="F7" s="19">
        <v>6</v>
      </c>
      <c r="G7" s="19">
        <v>7</v>
      </c>
      <c r="H7" s="135">
        <v>8</v>
      </c>
      <c r="I7" s="19">
        <v>9</v>
      </c>
      <c r="J7" s="33">
        <v>10</v>
      </c>
      <c r="K7" s="33">
        <v>11</v>
      </c>
      <c r="L7" s="172">
        <v>12</v>
      </c>
      <c r="M7" s="33">
        <v>13</v>
      </c>
      <c r="N7" s="33">
        <v>14</v>
      </c>
      <c r="O7" s="33">
        <v>15</v>
      </c>
      <c r="P7" s="33">
        <v>16</v>
      </c>
      <c r="Q7" s="33">
        <v>17</v>
      </c>
      <c r="R7" s="33">
        <v>18</v>
      </c>
      <c r="S7" s="33">
        <v>19</v>
      </c>
    </row>
    <row r="8" ht="31.4" customHeight="1" spans="1:19">
      <c r="A8" s="28" t="s">
        <v>44</v>
      </c>
      <c r="B8" s="28" t="s">
        <v>45</v>
      </c>
      <c r="C8" s="22">
        <v>323424413.95</v>
      </c>
      <c r="D8" s="125">
        <v>236593000</v>
      </c>
      <c r="E8" s="93">
        <v>146815700</v>
      </c>
      <c r="F8" s="93"/>
      <c r="G8" s="93"/>
      <c r="H8" s="93">
        <v>84777300</v>
      </c>
      <c r="I8" s="93">
        <v>5000000</v>
      </c>
      <c r="J8" s="93"/>
      <c r="K8" s="93"/>
      <c r="L8" s="93"/>
      <c r="M8" s="93"/>
      <c r="N8" s="93">
        <v>5000000</v>
      </c>
      <c r="O8" s="93">
        <v>86831413.95</v>
      </c>
      <c r="P8" s="93">
        <v>39508213.95</v>
      </c>
      <c r="Q8" s="93"/>
      <c r="R8" s="93"/>
      <c r="S8" s="93">
        <v>47323200</v>
      </c>
    </row>
    <row r="9" ht="31.4" customHeight="1" spans="1:19">
      <c r="A9" s="133" t="s">
        <v>46</v>
      </c>
      <c r="B9" s="133" t="s">
        <v>45</v>
      </c>
      <c r="C9" s="22">
        <v>323424413.95</v>
      </c>
      <c r="D9" s="125">
        <v>236593000</v>
      </c>
      <c r="E9" s="93">
        <v>146815700</v>
      </c>
      <c r="F9" s="93"/>
      <c r="G9" s="93"/>
      <c r="H9" s="93">
        <v>84777300</v>
      </c>
      <c r="I9" s="93">
        <v>5000000</v>
      </c>
      <c r="J9" s="93"/>
      <c r="K9" s="93"/>
      <c r="L9" s="93"/>
      <c r="M9" s="93"/>
      <c r="N9" s="93">
        <v>5000000</v>
      </c>
      <c r="O9" s="93">
        <v>86831413.95</v>
      </c>
      <c r="P9" s="93">
        <v>39508213.95</v>
      </c>
      <c r="Q9" s="93"/>
      <c r="R9" s="93"/>
      <c r="S9" s="93">
        <v>47323200</v>
      </c>
    </row>
    <row r="10" ht="16.5" customHeight="1" spans="1:19">
      <c r="A10" s="161" t="s">
        <v>30</v>
      </c>
      <c r="B10" s="162"/>
      <c r="C10" s="125">
        <v>323424413.95</v>
      </c>
      <c r="D10" s="125">
        <v>236593000</v>
      </c>
      <c r="E10" s="93">
        <v>146815700</v>
      </c>
      <c r="F10" s="93"/>
      <c r="G10" s="93"/>
      <c r="H10" s="93">
        <v>84777300</v>
      </c>
      <c r="I10" s="93">
        <v>5000000</v>
      </c>
      <c r="J10" s="93"/>
      <c r="K10" s="93"/>
      <c r="L10" s="93"/>
      <c r="M10" s="93"/>
      <c r="N10" s="93">
        <v>5000000</v>
      </c>
      <c r="O10" s="93">
        <v>86831413.95</v>
      </c>
      <c r="P10" s="93">
        <v>39508213.95</v>
      </c>
      <c r="Q10" s="93"/>
      <c r="R10" s="93"/>
      <c r="S10" s="93">
        <v>47323200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selection activeCell="A1" sqref="A1"/>
    </sheetView>
  </sheetViews>
  <sheetFormatPr defaultColWidth="9.13888888888889" defaultRowHeight="14.25" customHeight="1"/>
  <cols>
    <col min="1" max="1" width="14.2777777777778"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ht="15.75" customHeight="1" spans="15:15">
      <c r="O1" s="57" t="s">
        <v>47</v>
      </c>
    </row>
    <row r="2" ht="28.5" customHeight="1" spans="1:15">
      <c r="A2" s="26" t="s">
        <v>48</v>
      </c>
      <c r="B2" s="26"/>
      <c r="C2" s="26"/>
      <c r="D2" s="26"/>
      <c r="E2" s="26"/>
      <c r="F2" s="26"/>
      <c r="G2" s="26"/>
      <c r="H2" s="26"/>
      <c r="I2" s="26"/>
      <c r="J2" s="26"/>
      <c r="K2" s="26"/>
      <c r="L2" s="26"/>
      <c r="M2" s="26"/>
      <c r="N2" s="26"/>
      <c r="O2" s="26"/>
    </row>
    <row r="3" ht="15" customHeight="1" spans="1:15">
      <c r="A3" s="104" t="str">
        <f>"单位名称："&amp;"云南农业职业技术学院"</f>
        <v>单位名称：云南农业职业技术学院</v>
      </c>
      <c r="B3" s="105"/>
      <c r="C3" s="60"/>
      <c r="D3" s="60"/>
      <c r="E3" s="60"/>
      <c r="F3" s="60"/>
      <c r="G3" s="6"/>
      <c r="H3" s="60"/>
      <c r="I3" s="60"/>
      <c r="J3" s="6"/>
      <c r="K3" s="60"/>
      <c r="L3" s="60"/>
      <c r="M3" s="6"/>
      <c r="N3" s="6"/>
      <c r="O3" s="106" t="s">
        <v>2</v>
      </c>
    </row>
    <row r="4" ht="18.75" customHeight="1" spans="1:15">
      <c r="A4" s="9" t="s">
        <v>49</v>
      </c>
      <c r="B4" s="9" t="s">
        <v>50</v>
      </c>
      <c r="C4" s="15" t="s">
        <v>30</v>
      </c>
      <c r="D4" s="63" t="s">
        <v>33</v>
      </c>
      <c r="E4" s="63"/>
      <c r="F4" s="63"/>
      <c r="G4" s="150" t="s">
        <v>34</v>
      </c>
      <c r="H4" s="9" t="s">
        <v>35</v>
      </c>
      <c r="I4" s="9" t="s">
        <v>51</v>
      </c>
      <c r="J4" s="10" t="s">
        <v>52</v>
      </c>
      <c r="K4" s="71" t="s">
        <v>53</v>
      </c>
      <c r="L4" s="71" t="s">
        <v>54</v>
      </c>
      <c r="M4" s="71" t="s">
        <v>55</v>
      </c>
      <c r="N4" s="71" t="s">
        <v>56</v>
      </c>
      <c r="O4" s="88" t="s">
        <v>57</v>
      </c>
    </row>
    <row r="5" ht="30" customHeight="1" spans="1:15">
      <c r="A5" s="18"/>
      <c r="B5" s="18"/>
      <c r="C5" s="18"/>
      <c r="D5" s="63" t="s">
        <v>32</v>
      </c>
      <c r="E5" s="63" t="s">
        <v>58</v>
      </c>
      <c r="F5" s="63" t="s">
        <v>59</v>
      </c>
      <c r="G5" s="18"/>
      <c r="H5" s="18"/>
      <c r="I5" s="18"/>
      <c r="J5" s="63" t="s">
        <v>32</v>
      </c>
      <c r="K5" s="92" t="s">
        <v>53</v>
      </c>
      <c r="L5" s="92" t="s">
        <v>54</v>
      </c>
      <c r="M5" s="92" t="s">
        <v>55</v>
      </c>
      <c r="N5" s="92" t="s">
        <v>56</v>
      </c>
      <c r="O5" s="92" t="s">
        <v>57</v>
      </c>
    </row>
    <row r="6" ht="16.5" customHeight="1" spans="1:15">
      <c r="A6" s="63">
        <v>1</v>
      </c>
      <c r="B6" s="63">
        <v>2</v>
      </c>
      <c r="C6" s="63">
        <v>3</v>
      </c>
      <c r="D6" s="63">
        <v>4</v>
      </c>
      <c r="E6" s="63">
        <v>5</v>
      </c>
      <c r="F6" s="63">
        <v>6</v>
      </c>
      <c r="G6" s="63">
        <v>7</v>
      </c>
      <c r="H6" s="48">
        <v>8</v>
      </c>
      <c r="I6" s="48">
        <v>9</v>
      </c>
      <c r="J6" s="48">
        <v>10</v>
      </c>
      <c r="K6" s="48">
        <v>11</v>
      </c>
      <c r="L6" s="48">
        <v>12</v>
      </c>
      <c r="M6" s="48">
        <v>13</v>
      </c>
      <c r="N6" s="48">
        <v>14</v>
      </c>
      <c r="O6" s="63">
        <v>15</v>
      </c>
    </row>
    <row r="7" ht="20.25" customHeight="1" spans="1:15">
      <c r="A7" s="28" t="s">
        <v>60</v>
      </c>
      <c r="B7" s="28" t="s">
        <v>61</v>
      </c>
      <c r="C7" s="125">
        <v>273715596.77</v>
      </c>
      <c r="D7" s="125">
        <v>173562456.77</v>
      </c>
      <c r="E7" s="125">
        <v>135155700</v>
      </c>
      <c r="F7" s="125">
        <v>38406756.77</v>
      </c>
      <c r="G7" s="93"/>
      <c r="H7" s="125"/>
      <c r="I7" s="125">
        <v>75935300</v>
      </c>
      <c r="J7" s="125">
        <v>24217840</v>
      </c>
      <c r="K7" s="125">
        <v>19217840</v>
      </c>
      <c r="L7" s="125"/>
      <c r="M7" s="93"/>
      <c r="N7" s="125"/>
      <c r="O7" s="125">
        <v>5000000</v>
      </c>
    </row>
    <row r="8" ht="20.25" customHeight="1" spans="1:15">
      <c r="A8" s="133" t="s">
        <v>62</v>
      </c>
      <c r="B8" s="133" t="s">
        <v>63</v>
      </c>
      <c r="C8" s="125">
        <v>273715596.77</v>
      </c>
      <c r="D8" s="125">
        <v>173562456.77</v>
      </c>
      <c r="E8" s="125">
        <v>135155700</v>
      </c>
      <c r="F8" s="125">
        <v>38406756.77</v>
      </c>
      <c r="G8" s="93"/>
      <c r="H8" s="125"/>
      <c r="I8" s="125">
        <v>75935300</v>
      </c>
      <c r="J8" s="125">
        <v>24217840</v>
      </c>
      <c r="K8" s="125">
        <v>19217840</v>
      </c>
      <c r="L8" s="125"/>
      <c r="M8" s="93"/>
      <c r="N8" s="125"/>
      <c r="O8" s="125">
        <v>5000000</v>
      </c>
    </row>
    <row r="9" ht="20.25" customHeight="1" spans="1:15">
      <c r="A9" s="134" t="s">
        <v>64</v>
      </c>
      <c r="B9" s="134" t="s">
        <v>65</v>
      </c>
      <c r="C9" s="125">
        <v>273715596.77</v>
      </c>
      <c r="D9" s="125">
        <v>173562456.77</v>
      </c>
      <c r="E9" s="125">
        <v>135155700</v>
      </c>
      <c r="F9" s="125">
        <v>38406756.77</v>
      </c>
      <c r="G9" s="93"/>
      <c r="H9" s="125"/>
      <c r="I9" s="125">
        <v>75935300</v>
      </c>
      <c r="J9" s="125">
        <v>24217840</v>
      </c>
      <c r="K9" s="125">
        <v>19217840</v>
      </c>
      <c r="L9" s="125"/>
      <c r="M9" s="93"/>
      <c r="N9" s="125"/>
      <c r="O9" s="125">
        <v>5000000</v>
      </c>
    </row>
    <row r="10" ht="20.25" customHeight="1" spans="1:15">
      <c r="A10" s="28" t="s">
        <v>66</v>
      </c>
      <c r="B10" s="28" t="s">
        <v>67</v>
      </c>
      <c r="C10" s="125">
        <v>872881.68</v>
      </c>
      <c r="D10" s="125">
        <v>872881.68</v>
      </c>
      <c r="E10" s="125"/>
      <c r="F10" s="125">
        <v>872881.68</v>
      </c>
      <c r="G10" s="93"/>
      <c r="H10" s="125"/>
      <c r="I10" s="125"/>
      <c r="J10" s="125"/>
      <c r="K10" s="125"/>
      <c r="L10" s="125"/>
      <c r="M10" s="93"/>
      <c r="N10" s="125"/>
      <c r="O10" s="125"/>
    </row>
    <row r="11" ht="20.25" customHeight="1" spans="1:15">
      <c r="A11" s="133" t="s">
        <v>68</v>
      </c>
      <c r="B11" s="133" t="s">
        <v>69</v>
      </c>
      <c r="C11" s="125">
        <v>872881.68</v>
      </c>
      <c r="D11" s="125">
        <v>872881.68</v>
      </c>
      <c r="E11" s="125"/>
      <c r="F11" s="125">
        <v>872881.68</v>
      </c>
      <c r="G11" s="93"/>
      <c r="H11" s="125"/>
      <c r="I11" s="125"/>
      <c r="J11" s="125"/>
      <c r="K11" s="125"/>
      <c r="L11" s="125"/>
      <c r="M11" s="93"/>
      <c r="N11" s="125"/>
      <c r="O11" s="125"/>
    </row>
    <row r="12" ht="20.25" customHeight="1" spans="1:15">
      <c r="A12" s="134" t="s">
        <v>70</v>
      </c>
      <c r="B12" s="134" t="s">
        <v>71</v>
      </c>
      <c r="C12" s="125">
        <v>872881.68</v>
      </c>
      <c r="D12" s="125">
        <v>872881.68</v>
      </c>
      <c r="E12" s="125"/>
      <c r="F12" s="125">
        <v>872881.68</v>
      </c>
      <c r="G12" s="93"/>
      <c r="H12" s="125"/>
      <c r="I12" s="125"/>
      <c r="J12" s="125"/>
      <c r="K12" s="125"/>
      <c r="L12" s="125"/>
      <c r="M12" s="93"/>
      <c r="N12" s="125"/>
      <c r="O12" s="125"/>
    </row>
    <row r="13" ht="20.25" customHeight="1" spans="1:15">
      <c r="A13" s="28" t="s">
        <v>72</v>
      </c>
      <c r="B13" s="28" t="s">
        <v>73</v>
      </c>
      <c r="C13" s="125">
        <v>18307360</v>
      </c>
      <c r="D13" s="125">
        <v>11640000</v>
      </c>
      <c r="E13" s="125">
        <v>11640000</v>
      </c>
      <c r="F13" s="125"/>
      <c r="G13" s="93"/>
      <c r="H13" s="125"/>
      <c r="I13" s="125">
        <v>6652000</v>
      </c>
      <c r="J13" s="125">
        <v>15360</v>
      </c>
      <c r="K13" s="125">
        <v>15360</v>
      </c>
      <c r="L13" s="125"/>
      <c r="M13" s="93"/>
      <c r="N13" s="125"/>
      <c r="O13" s="125"/>
    </row>
    <row r="14" ht="20.25" customHeight="1" spans="1:15">
      <c r="A14" s="133" t="s">
        <v>74</v>
      </c>
      <c r="B14" s="133" t="s">
        <v>75</v>
      </c>
      <c r="C14" s="125">
        <v>17867360</v>
      </c>
      <c r="D14" s="125">
        <v>11200000</v>
      </c>
      <c r="E14" s="125">
        <v>11200000</v>
      </c>
      <c r="F14" s="125"/>
      <c r="G14" s="93"/>
      <c r="H14" s="125"/>
      <c r="I14" s="125">
        <v>6652000</v>
      </c>
      <c r="J14" s="125">
        <v>15360</v>
      </c>
      <c r="K14" s="125">
        <v>15360</v>
      </c>
      <c r="L14" s="125"/>
      <c r="M14" s="93"/>
      <c r="N14" s="125"/>
      <c r="O14" s="125"/>
    </row>
    <row r="15" ht="20.25" customHeight="1" spans="1:15">
      <c r="A15" s="134" t="s">
        <v>76</v>
      </c>
      <c r="B15" s="134" t="s">
        <v>77</v>
      </c>
      <c r="C15" s="125">
        <v>317360</v>
      </c>
      <c r="D15" s="125"/>
      <c r="E15" s="125"/>
      <c r="F15" s="125"/>
      <c r="G15" s="93"/>
      <c r="H15" s="125"/>
      <c r="I15" s="125">
        <v>302000</v>
      </c>
      <c r="J15" s="125">
        <v>15360</v>
      </c>
      <c r="K15" s="125">
        <v>15360</v>
      </c>
      <c r="L15" s="125"/>
      <c r="M15" s="93"/>
      <c r="N15" s="125"/>
      <c r="O15" s="125"/>
    </row>
    <row r="16" ht="20.25" customHeight="1" spans="1:15">
      <c r="A16" s="134" t="s">
        <v>78</v>
      </c>
      <c r="B16" s="134" t="s">
        <v>79</v>
      </c>
      <c r="C16" s="125">
        <v>11700000</v>
      </c>
      <c r="D16" s="125">
        <v>11200000</v>
      </c>
      <c r="E16" s="125">
        <v>11200000</v>
      </c>
      <c r="F16" s="125"/>
      <c r="G16" s="93"/>
      <c r="H16" s="125"/>
      <c r="I16" s="125">
        <v>500000</v>
      </c>
      <c r="J16" s="125"/>
      <c r="K16" s="125"/>
      <c r="L16" s="125"/>
      <c r="M16" s="93"/>
      <c r="N16" s="125"/>
      <c r="O16" s="125"/>
    </row>
    <row r="17" ht="20.25" customHeight="1" spans="1:15">
      <c r="A17" s="134" t="s">
        <v>80</v>
      </c>
      <c r="B17" s="134" t="s">
        <v>81</v>
      </c>
      <c r="C17" s="125">
        <v>5850000</v>
      </c>
      <c r="D17" s="125"/>
      <c r="E17" s="125"/>
      <c r="F17" s="125"/>
      <c r="G17" s="93"/>
      <c r="H17" s="125"/>
      <c r="I17" s="125">
        <v>5850000</v>
      </c>
      <c r="J17" s="125"/>
      <c r="K17" s="125"/>
      <c r="L17" s="125"/>
      <c r="M17" s="93"/>
      <c r="N17" s="125"/>
      <c r="O17" s="125"/>
    </row>
    <row r="18" ht="20.25" customHeight="1" spans="1:15">
      <c r="A18" s="133" t="s">
        <v>82</v>
      </c>
      <c r="B18" s="133" t="s">
        <v>83</v>
      </c>
      <c r="C18" s="125">
        <v>440000</v>
      </c>
      <c r="D18" s="125">
        <v>440000</v>
      </c>
      <c r="E18" s="125">
        <v>440000</v>
      </c>
      <c r="F18" s="125"/>
      <c r="G18" s="93"/>
      <c r="H18" s="125"/>
      <c r="I18" s="125"/>
      <c r="J18" s="125"/>
      <c r="K18" s="125"/>
      <c r="L18" s="125"/>
      <c r="M18" s="93"/>
      <c r="N18" s="125"/>
      <c r="O18" s="125"/>
    </row>
    <row r="19" ht="20.25" customHeight="1" spans="1:15">
      <c r="A19" s="134" t="s">
        <v>84</v>
      </c>
      <c r="B19" s="134" t="s">
        <v>83</v>
      </c>
      <c r="C19" s="125">
        <v>440000</v>
      </c>
      <c r="D19" s="125">
        <v>440000</v>
      </c>
      <c r="E19" s="125">
        <v>440000</v>
      </c>
      <c r="F19" s="125"/>
      <c r="G19" s="93"/>
      <c r="H19" s="125"/>
      <c r="I19" s="125"/>
      <c r="J19" s="125"/>
      <c r="K19" s="125"/>
      <c r="L19" s="125"/>
      <c r="M19" s="93"/>
      <c r="N19" s="125"/>
      <c r="O19" s="125"/>
    </row>
    <row r="20" ht="20.25" customHeight="1" spans="1:15">
      <c r="A20" s="28" t="s">
        <v>85</v>
      </c>
      <c r="B20" s="28" t="s">
        <v>86</v>
      </c>
      <c r="C20" s="125">
        <v>18680000</v>
      </c>
      <c r="D20" s="125"/>
      <c r="E20" s="125"/>
      <c r="F20" s="125"/>
      <c r="G20" s="93"/>
      <c r="H20" s="125"/>
      <c r="I20" s="125">
        <v>13780000</v>
      </c>
      <c r="J20" s="125">
        <v>4900000</v>
      </c>
      <c r="K20" s="125">
        <v>4900000</v>
      </c>
      <c r="L20" s="125"/>
      <c r="M20" s="93"/>
      <c r="N20" s="125"/>
      <c r="O20" s="125"/>
    </row>
    <row r="21" ht="20.25" customHeight="1" spans="1:15">
      <c r="A21" s="133" t="s">
        <v>87</v>
      </c>
      <c r="B21" s="133" t="s">
        <v>88</v>
      </c>
      <c r="C21" s="125">
        <v>18680000</v>
      </c>
      <c r="D21" s="125"/>
      <c r="E21" s="125"/>
      <c r="F21" s="125"/>
      <c r="G21" s="93"/>
      <c r="H21" s="125"/>
      <c r="I21" s="125">
        <v>13780000</v>
      </c>
      <c r="J21" s="125">
        <v>4900000</v>
      </c>
      <c r="K21" s="125">
        <v>4900000</v>
      </c>
      <c r="L21" s="125"/>
      <c r="M21" s="93"/>
      <c r="N21" s="125"/>
      <c r="O21" s="125"/>
    </row>
    <row r="22" ht="20.25" customHeight="1" spans="1:15">
      <c r="A22" s="134" t="s">
        <v>89</v>
      </c>
      <c r="B22" s="134" t="s">
        <v>90</v>
      </c>
      <c r="C22" s="125">
        <v>10160000</v>
      </c>
      <c r="D22" s="125"/>
      <c r="E22" s="125"/>
      <c r="F22" s="125"/>
      <c r="G22" s="93"/>
      <c r="H22" s="125"/>
      <c r="I22" s="125">
        <v>5260000</v>
      </c>
      <c r="J22" s="125">
        <v>4900000</v>
      </c>
      <c r="K22" s="125">
        <v>4900000</v>
      </c>
      <c r="L22" s="125"/>
      <c r="M22" s="93"/>
      <c r="N22" s="125"/>
      <c r="O22" s="125"/>
    </row>
    <row r="23" ht="20.25" customHeight="1" spans="1:15">
      <c r="A23" s="134" t="s">
        <v>91</v>
      </c>
      <c r="B23" s="134" t="s">
        <v>92</v>
      </c>
      <c r="C23" s="125">
        <v>8000000</v>
      </c>
      <c r="D23" s="125"/>
      <c r="E23" s="125"/>
      <c r="F23" s="125"/>
      <c r="G23" s="93"/>
      <c r="H23" s="125"/>
      <c r="I23" s="125">
        <v>8000000</v>
      </c>
      <c r="J23" s="125"/>
      <c r="K23" s="125"/>
      <c r="L23" s="125"/>
      <c r="M23" s="93"/>
      <c r="N23" s="125"/>
      <c r="O23" s="125"/>
    </row>
    <row r="24" ht="20.25" customHeight="1" spans="1:15">
      <c r="A24" s="134" t="s">
        <v>93</v>
      </c>
      <c r="B24" s="134" t="s">
        <v>94</v>
      </c>
      <c r="C24" s="125">
        <v>520000</v>
      </c>
      <c r="D24" s="125"/>
      <c r="E24" s="125"/>
      <c r="F24" s="125"/>
      <c r="G24" s="93"/>
      <c r="H24" s="125"/>
      <c r="I24" s="125">
        <v>520000</v>
      </c>
      <c r="J24" s="125"/>
      <c r="K24" s="125"/>
      <c r="L24" s="125"/>
      <c r="M24" s="93"/>
      <c r="N24" s="125"/>
      <c r="O24" s="125"/>
    </row>
    <row r="25" ht="20.25" customHeight="1" spans="1:15">
      <c r="A25" s="28" t="s">
        <v>95</v>
      </c>
      <c r="B25" s="28" t="s">
        <v>96</v>
      </c>
      <c r="C25" s="125">
        <v>248575.5</v>
      </c>
      <c r="D25" s="125">
        <v>248575.5</v>
      </c>
      <c r="E25" s="125"/>
      <c r="F25" s="125">
        <v>248575.5</v>
      </c>
      <c r="G25" s="93"/>
      <c r="H25" s="125"/>
      <c r="I25" s="125"/>
      <c r="J25" s="125"/>
      <c r="K25" s="125"/>
      <c r="L25" s="125"/>
      <c r="M25" s="93"/>
      <c r="N25" s="125"/>
      <c r="O25" s="125"/>
    </row>
    <row r="26" ht="20.25" customHeight="1" spans="1:15">
      <c r="A26" s="133" t="s">
        <v>97</v>
      </c>
      <c r="B26" s="133" t="s">
        <v>98</v>
      </c>
      <c r="C26" s="125">
        <v>248575.5</v>
      </c>
      <c r="D26" s="125">
        <v>248575.5</v>
      </c>
      <c r="E26" s="125"/>
      <c r="F26" s="125">
        <v>248575.5</v>
      </c>
      <c r="G26" s="93"/>
      <c r="H26" s="125"/>
      <c r="I26" s="125"/>
      <c r="J26" s="125"/>
      <c r="K26" s="125"/>
      <c r="L26" s="125"/>
      <c r="M26" s="93"/>
      <c r="N26" s="125"/>
      <c r="O26" s="125"/>
    </row>
    <row r="27" ht="20.25" customHeight="1" spans="1:15">
      <c r="A27" s="134" t="s">
        <v>99</v>
      </c>
      <c r="B27" s="134" t="s">
        <v>100</v>
      </c>
      <c r="C27" s="125">
        <v>248575.5</v>
      </c>
      <c r="D27" s="125">
        <v>248575.5</v>
      </c>
      <c r="E27" s="125"/>
      <c r="F27" s="125">
        <v>248575.5</v>
      </c>
      <c r="G27" s="93"/>
      <c r="H27" s="125"/>
      <c r="I27" s="125"/>
      <c r="J27" s="125"/>
      <c r="K27" s="125"/>
      <c r="L27" s="125"/>
      <c r="M27" s="93"/>
      <c r="N27" s="125"/>
      <c r="O27" s="125"/>
    </row>
    <row r="28" ht="20.25" customHeight="1" spans="1:15">
      <c r="A28" s="28" t="s">
        <v>101</v>
      </c>
      <c r="B28" s="28" t="s">
        <v>102</v>
      </c>
      <c r="C28" s="125">
        <v>11600000</v>
      </c>
      <c r="D28" s="125"/>
      <c r="E28" s="125"/>
      <c r="F28" s="125"/>
      <c r="G28" s="93"/>
      <c r="H28" s="125"/>
      <c r="I28" s="125">
        <v>11600000</v>
      </c>
      <c r="J28" s="125"/>
      <c r="K28" s="125"/>
      <c r="L28" s="125"/>
      <c r="M28" s="93"/>
      <c r="N28" s="125"/>
      <c r="O28" s="125"/>
    </row>
    <row r="29" ht="20.25" customHeight="1" spans="1:15">
      <c r="A29" s="133" t="s">
        <v>103</v>
      </c>
      <c r="B29" s="133" t="s">
        <v>104</v>
      </c>
      <c r="C29" s="125">
        <v>11600000</v>
      </c>
      <c r="D29" s="125"/>
      <c r="E29" s="125"/>
      <c r="F29" s="125"/>
      <c r="G29" s="93"/>
      <c r="H29" s="125"/>
      <c r="I29" s="125">
        <v>11600000</v>
      </c>
      <c r="J29" s="125"/>
      <c r="K29" s="125"/>
      <c r="L29" s="125"/>
      <c r="M29" s="93"/>
      <c r="N29" s="125"/>
      <c r="O29" s="125"/>
    </row>
    <row r="30" ht="20.25" customHeight="1" spans="1:15">
      <c r="A30" s="134" t="s">
        <v>105</v>
      </c>
      <c r="B30" s="134" t="s">
        <v>106</v>
      </c>
      <c r="C30" s="125">
        <v>11600000</v>
      </c>
      <c r="D30" s="125"/>
      <c r="E30" s="125"/>
      <c r="F30" s="125"/>
      <c r="G30" s="93"/>
      <c r="H30" s="125"/>
      <c r="I30" s="125">
        <v>11600000</v>
      </c>
      <c r="J30" s="125"/>
      <c r="K30" s="125"/>
      <c r="L30" s="125"/>
      <c r="M30" s="93"/>
      <c r="N30" s="125"/>
      <c r="O30" s="125"/>
    </row>
    <row r="31" ht="17.25" customHeight="1" spans="1:15">
      <c r="A31" s="107" t="s">
        <v>107</v>
      </c>
      <c r="B31" s="108" t="s">
        <v>107</v>
      </c>
      <c r="C31" s="125">
        <v>323424413.95</v>
      </c>
      <c r="D31" s="125">
        <v>186323913.95</v>
      </c>
      <c r="E31" s="125">
        <v>146795700</v>
      </c>
      <c r="F31" s="125">
        <v>39528213.95</v>
      </c>
      <c r="G31" s="93"/>
      <c r="H31" s="125"/>
      <c r="I31" s="125">
        <v>107967300</v>
      </c>
      <c r="J31" s="125">
        <v>29133200</v>
      </c>
      <c r="K31" s="125">
        <v>24133200</v>
      </c>
      <c r="L31" s="125"/>
      <c r="M31" s="93"/>
      <c r="N31" s="125"/>
      <c r="O31" s="125">
        <v>5000000</v>
      </c>
    </row>
  </sheetData>
  <mergeCells count="11">
    <mergeCell ref="A2:O2"/>
    <mergeCell ref="A3:L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3888888888889" defaultRowHeight="14.25" customHeight="1" outlineLevelCol="3"/>
  <cols>
    <col min="1" max="1" width="49.2777777777778" customWidth="1"/>
    <col min="2" max="2" width="43.3148148148148" customWidth="1"/>
    <col min="3" max="3" width="48.5740740740741" customWidth="1"/>
    <col min="4" max="4" width="41.1759259259259" customWidth="1"/>
  </cols>
  <sheetData>
    <row r="1" customHeight="1" spans="4:4">
      <c r="D1" s="102" t="s">
        <v>108</v>
      </c>
    </row>
    <row r="2" ht="31.5" customHeight="1" spans="1:4">
      <c r="A2" s="45" t="s">
        <v>109</v>
      </c>
      <c r="B2" s="137"/>
      <c r="C2" s="137"/>
      <c r="D2" s="137"/>
    </row>
    <row r="3" ht="17.25" customHeight="1" spans="1:4">
      <c r="A3" s="4" t="str">
        <f>"单位名称："&amp;"云南农业职业技术学院"</f>
        <v>单位名称：云南农业职业技术学院</v>
      </c>
      <c r="B3" s="138"/>
      <c r="C3" s="138"/>
      <c r="D3" s="103" t="s">
        <v>2</v>
      </c>
    </row>
    <row r="4" ht="24.65" customHeight="1" spans="1:4">
      <c r="A4" s="10" t="s">
        <v>3</v>
      </c>
      <c r="B4" s="12"/>
      <c r="C4" s="10" t="s">
        <v>4</v>
      </c>
      <c r="D4" s="12"/>
    </row>
    <row r="5" ht="15.65" customHeight="1" spans="1:4">
      <c r="A5" s="15" t="s">
        <v>5</v>
      </c>
      <c r="B5" s="139" t="s">
        <v>6</v>
      </c>
      <c r="C5" s="15" t="s">
        <v>110</v>
      </c>
      <c r="D5" s="139" t="s">
        <v>6</v>
      </c>
    </row>
    <row r="6" ht="14.15" customHeight="1" spans="1:4">
      <c r="A6" s="18"/>
      <c r="B6" s="17"/>
      <c r="C6" s="18"/>
      <c r="D6" s="17"/>
    </row>
    <row r="7" ht="29.15" customHeight="1" spans="1:4">
      <c r="A7" s="140" t="s">
        <v>111</v>
      </c>
      <c r="B7" s="141">
        <v>146815700</v>
      </c>
      <c r="C7" s="142" t="s">
        <v>112</v>
      </c>
      <c r="D7" s="141">
        <v>186323913.95</v>
      </c>
    </row>
    <row r="8" ht="29.15" customHeight="1" spans="1:4">
      <c r="A8" s="143" t="s">
        <v>113</v>
      </c>
      <c r="B8" s="93">
        <v>146815700</v>
      </c>
      <c r="C8" s="29" t="str">
        <f>"（一）"&amp;"教育支出"</f>
        <v>（一）教育支出</v>
      </c>
      <c r="D8" s="93">
        <v>173562456.77</v>
      </c>
    </row>
    <row r="9" ht="29.15" customHeight="1" spans="1:4">
      <c r="A9" s="143" t="s">
        <v>114</v>
      </c>
      <c r="B9" s="93"/>
      <c r="C9" s="29" t="str">
        <f>"（二）"&amp;"科学技术支出"</f>
        <v>（二）科学技术支出</v>
      </c>
      <c r="D9" s="93">
        <v>872881.68</v>
      </c>
    </row>
    <row r="10" ht="29.15" customHeight="1" spans="1:4">
      <c r="A10" s="143" t="s">
        <v>115</v>
      </c>
      <c r="B10" s="93"/>
      <c r="C10" s="29" t="str">
        <f>"（三）"&amp;"社会保障和就业支出"</f>
        <v>（三）社会保障和就业支出</v>
      </c>
      <c r="D10" s="93">
        <v>11640000</v>
      </c>
    </row>
    <row r="11" ht="29.15" customHeight="1" spans="1:4">
      <c r="A11" s="144" t="s">
        <v>116</v>
      </c>
      <c r="B11" s="145">
        <v>39508213.95</v>
      </c>
      <c r="C11" s="29" t="str">
        <f>"（四）"&amp;"卫生健康支出"</f>
        <v>（四）卫生健康支出</v>
      </c>
      <c r="D11" s="93"/>
    </row>
    <row r="12" ht="29.15" customHeight="1" spans="1:4">
      <c r="A12" s="143" t="s">
        <v>113</v>
      </c>
      <c r="B12" s="125">
        <v>39508213.95</v>
      </c>
      <c r="C12" s="29" t="str">
        <f>"（五）"&amp;"农林水支出"</f>
        <v>（五）农林水支出</v>
      </c>
      <c r="D12" s="93">
        <v>248575.5</v>
      </c>
    </row>
    <row r="13" ht="29.15" customHeight="1" spans="1:4">
      <c r="A13" s="146" t="s">
        <v>114</v>
      </c>
      <c r="B13" s="125"/>
      <c r="C13" s="29" t="str">
        <f>"（六）"&amp;"住房保障支出"</f>
        <v>（六）住房保障支出</v>
      </c>
      <c r="D13" s="93"/>
    </row>
    <row r="14" ht="29.15" customHeight="1" spans="1:4">
      <c r="A14" s="146" t="s">
        <v>115</v>
      </c>
      <c r="B14" s="145"/>
      <c r="C14" s="147"/>
      <c r="D14" s="145"/>
    </row>
    <row r="15" ht="29.15" customHeight="1" spans="1:4">
      <c r="A15" s="148"/>
      <c r="B15" s="145"/>
      <c r="C15" s="149" t="s">
        <v>117</v>
      </c>
      <c r="D15" s="145"/>
    </row>
    <row r="16" ht="29.15" customHeight="1" spans="1:4">
      <c r="A16" s="148" t="s">
        <v>118</v>
      </c>
      <c r="B16" s="145">
        <v>186323913.95</v>
      </c>
      <c r="C16" s="147" t="s">
        <v>25</v>
      </c>
      <c r="D16" s="145">
        <v>186323913.95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selection activeCell="A1" sqref="A1"/>
    </sheetView>
  </sheetViews>
  <sheetFormatPr defaultColWidth="9.13888888888889" defaultRowHeight="14.25" customHeight="1" outlineLevelCol="6"/>
  <cols>
    <col min="1" max="1" width="20.1388888888889" customWidth="1"/>
    <col min="2" max="2" width="37.3148148148148" customWidth="1"/>
    <col min="3" max="3" width="24.2777777777778" customWidth="1"/>
    <col min="4" max="6" width="25.0277777777778" customWidth="1"/>
    <col min="7" max="7" width="24.2777777777778" customWidth="1"/>
  </cols>
  <sheetData>
    <row r="1" ht="12" customHeight="1" spans="4:7">
      <c r="D1" s="116"/>
      <c r="F1" s="57"/>
      <c r="G1" s="57" t="s">
        <v>119</v>
      </c>
    </row>
    <row r="2" ht="39" customHeight="1" spans="1:7">
      <c r="A2" s="3" t="s">
        <v>120</v>
      </c>
      <c r="B2" s="3"/>
      <c r="C2" s="3"/>
      <c r="D2" s="3"/>
      <c r="E2" s="3"/>
      <c r="F2" s="3"/>
      <c r="G2" s="3"/>
    </row>
    <row r="3" ht="18" customHeight="1" spans="1:7">
      <c r="A3" s="4" t="str">
        <f>"单位名称："&amp;"云南农业职业技术学院"</f>
        <v>单位名称：云南农业职业技术学院</v>
      </c>
      <c r="F3" s="106"/>
      <c r="G3" s="106" t="s">
        <v>2</v>
      </c>
    </row>
    <row r="4" ht="20.25" customHeight="1" spans="1:7">
      <c r="A4" s="127" t="s">
        <v>121</v>
      </c>
      <c r="B4" s="128"/>
      <c r="C4" s="129" t="s">
        <v>30</v>
      </c>
      <c r="D4" s="11" t="s">
        <v>58</v>
      </c>
      <c r="E4" s="11"/>
      <c r="F4" s="12"/>
      <c r="G4" s="129" t="s">
        <v>59</v>
      </c>
    </row>
    <row r="5" ht="20.25" customHeight="1" spans="1:7">
      <c r="A5" s="130" t="s">
        <v>49</v>
      </c>
      <c r="B5" s="131" t="s">
        <v>50</v>
      </c>
      <c r="C5" s="95"/>
      <c r="D5" s="95" t="s">
        <v>32</v>
      </c>
      <c r="E5" s="95" t="s">
        <v>122</v>
      </c>
      <c r="F5" s="95" t="s">
        <v>123</v>
      </c>
      <c r="G5" s="95"/>
    </row>
    <row r="6" ht="13.5" customHeight="1" spans="1:7">
      <c r="A6" s="132" t="s">
        <v>124</v>
      </c>
      <c r="B6" s="132" t="s">
        <v>125</v>
      </c>
      <c r="C6" s="132" t="s">
        <v>126</v>
      </c>
      <c r="D6" s="63"/>
      <c r="E6" s="132" t="s">
        <v>127</v>
      </c>
      <c r="F6" s="132" t="s">
        <v>128</v>
      </c>
      <c r="G6" s="132" t="s">
        <v>129</v>
      </c>
    </row>
    <row r="7" ht="18" customHeight="1" spans="1:7">
      <c r="A7" s="28" t="s">
        <v>60</v>
      </c>
      <c r="B7" s="28" t="s">
        <v>61</v>
      </c>
      <c r="C7" s="22">
        <v>135175700</v>
      </c>
      <c r="D7" s="22">
        <v>135155700</v>
      </c>
      <c r="E7" s="22">
        <v>105036000</v>
      </c>
      <c r="F7" s="22">
        <v>30119700</v>
      </c>
      <c r="G7" s="22">
        <v>20000</v>
      </c>
    </row>
    <row r="8" ht="18" customHeight="1" spans="1:7">
      <c r="A8" s="28" t="s">
        <v>62</v>
      </c>
      <c r="B8" s="133" t="s">
        <v>63</v>
      </c>
      <c r="C8" s="22">
        <v>135175700</v>
      </c>
      <c r="D8" s="22">
        <v>135155700</v>
      </c>
      <c r="E8" s="22">
        <v>105036000</v>
      </c>
      <c r="F8" s="22">
        <v>30119700</v>
      </c>
      <c r="G8" s="22">
        <v>20000</v>
      </c>
    </row>
    <row r="9" ht="18" customHeight="1" spans="1:7">
      <c r="A9" s="28" t="s">
        <v>64</v>
      </c>
      <c r="B9" s="134" t="s">
        <v>65</v>
      </c>
      <c r="C9" s="22">
        <v>135175700</v>
      </c>
      <c r="D9" s="22">
        <v>135155700</v>
      </c>
      <c r="E9" s="22">
        <v>105036000</v>
      </c>
      <c r="F9" s="22">
        <v>30119700</v>
      </c>
      <c r="G9" s="22">
        <v>20000</v>
      </c>
    </row>
    <row r="10" ht="18" customHeight="1" spans="1:7">
      <c r="A10" s="28" t="s">
        <v>72</v>
      </c>
      <c r="B10" s="28" t="s">
        <v>73</v>
      </c>
      <c r="C10" s="22">
        <v>11640000</v>
      </c>
      <c r="D10" s="22">
        <v>11640000</v>
      </c>
      <c r="E10" s="22">
        <v>11640000</v>
      </c>
      <c r="F10" s="22"/>
      <c r="G10" s="22"/>
    </row>
    <row r="11" ht="18" customHeight="1" spans="1:7">
      <c r="A11" s="28" t="s">
        <v>74</v>
      </c>
      <c r="B11" s="133" t="s">
        <v>75</v>
      </c>
      <c r="C11" s="22">
        <v>11200000</v>
      </c>
      <c r="D11" s="22">
        <v>11200000</v>
      </c>
      <c r="E11" s="22">
        <v>11200000</v>
      </c>
      <c r="F11" s="22"/>
      <c r="G11" s="22"/>
    </row>
    <row r="12" ht="18" customHeight="1" spans="1:7">
      <c r="A12" s="28" t="s">
        <v>78</v>
      </c>
      <c r="B12" s="134" t="s">
        <v>79</v>
      </c>
      <c r="C12" s="22">
        <v>11200000</v>
      </c>
      <c r="D12" s="22">
        <v>11200000</v>
      </c>
      <c r="E12" s="22">
        <v>11200000</v>
      </c>
      <c r="F12" s="22"/>
      <c r="G12" s="22"/>
    </row>
    <row r="13" ht="18" customHeight="1" spans="1:7">
      <c r="A13" s="28" t="s">
        <v>82</v>
      </c>
      <c r="B13" s="133" t="s">
        <v>83</v>
      </c>
      <c r="C13" s="22">
        <v>440000</v>
      </c>
      <c r="D13" s="22">
        <v>440000</v>
      </c>
      <c r="E13" s="22">
        <v>440000</v>
      </c>
      <c r="F13" s="22"/>
      <c r="G13" s="22"/>
    </row>
    <row r="14" ht="18" customHeight="1" spans="1:7">
      <c r="A14" s="28" t="s">
        <v>84</v>
      </c>
      <c r="B14" s="134" t="s">
        <v>83</v>
      </c>
      <c r="C14" s="22">
        <v>440000</v>
      </c>
      <c r="D14" s="22">
        <v>440000</v>
      </c>
      <c r="E14" s="22">
        <v>440000</v>
      </c>
      <c r="F14" s="22"/>
      <c r="G14" s="22"/>
    </row>
    <row r="15" ht="18" customHeight="1" spans="1:7">
      <c r="A15" s="135" t="s">
        <v>107</v>
      </c>
      <c r="B15" s="136" t="s">
        <v>107</v>
      </c>
      <c r="C15" s="22">
        <v>146815700</v>
      </c>
      <c r="D15" s="22">
        <v>146795700</v>
      </c>
      <c r="E15" s="22">
        <v>116676000</v>
      </c>
      <c r="F15" s="22">
        <v>30119700</v>
      </c>
      <c r="G15" s="22">
        <v>20000</v>
      </c>
    </row>
  </sheetData>
  <mergeCells count="7">
    <mergeCell ref="A2:G2"/>
    <mergeCell ref="A3:E3"/>
    <mergeCell ref="A4:B4"/>
    <mergeCell ref="D4:F4"/>
    <mergeCell ref="A15:B1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3888888888889" defaultRowHeight="14.25" customHeight="1" outlineLevelRow="6" outlineLevelCol="5"/>
  <cols>
    <col min="1" max="1" width="27.4259259259259" customWidth="1"/>
    <col min="2" max="6" width="31.1759259259259" customWidth="1"/>
  </cols>
  <sheetData>
    <row r="1" ht="12" customHeight="1" spans="1:6">
      <c r="A1" s="121"/>
      <c r="B1" s="121"/>
      <c r="C1" s="62"/>
      <c r="F1" s="61" t="s">
        <v>130</v>
      </c>
    </row>
    <row r="2" ht="25.5" customHeight="1" spans="1:6">
      <c r="A2" s="122" t="s">
        <v>131</v>
      </c>
      <c r="B2" s="122"/>
      <c r="C2" s="122"/>
      <c r="D2" s="122"/>
      <c r="E2" s="122"/>
      <c r="F2" s="122"/>
    </row>
    <row r="3" ht="15.75" customHeight="1" spans="1:6">
      <c r="A3" s="4" t="str">
        <f>"单位名称："&amp;"云南农业职业技术学院"</f>
        <v>单位名称：云南农业职业技术学院</v>
      </c>
      <c r="B3" s="121"/>
      <c r="C3" s="62"/>
      <c r="F3" s="61" t="s">
        <v>132</v>
      </c>
    </row>
    <row r="4" ht="19.5" customHeight="1" spans="1:6">
      <c r="A4" s="9" t="s">
        <v>133</v>
      </c>
      <c r="B4" s="15" t="s">
        <v>134</v>
      </c>
      <c r="C4" s="10" t="s">
        <v>135</v>
      </c>
      <c r="D4" s="11"/>
      <c r="E4" s="12"/>
      <c r="F4" s="15" t="s">
        <v>136</v>
      </c>
    </row>
    <row r="5" ht="19.5" customHeight="1" spans="1:6">
      <c r="A5" s="17"/>
      <c r="B5" s="18"/>
      <c r="C5" s="63" t="s">
        <v>32</v>
      </c>
      <c r="D5" s="63" t="s">
        <v>137</v>
      </c>
      <c r="E5" s="63" t="s">
        <v>138</v>
      </c>
      <c r="F5" s="18"/>
    </row>
    <row r="6" ht="18.75" customHeight="1" spans="1:6">
      <c r="A6" s="123">
        <v>1</v>
      </c>
      <c r="B6" s="123">
        <v>2</v>
      </c>
      <c r="C6" s="124">
        <v>3</v>
      </c>
      <c r="D6" s="123">
        <v>4</v>
      </c>
      <c r="E6" s="123">
        <v>5</v>
      </c>
      <c r="F6" s="123">
        <v>6</v>
      </c>
    </row>
    <row r="7" ht="18.75" customHeight="1" spans="1:6">
      <c r="A7" s="125">
        <v>143500</v>
      </c>
      <c r="B7" s="125"/>
      <c r="C7" s="126">
        <v>125000</v>
      </c>
      <c r="D7" s="125"/>
      <c r="E7" s="125">
        <v>125000</v>
      </c>
      <c r="F7" s="125">
        <v>18500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0"/>
  <sheetViews>
    <sheetView showZeros="0" topLeftCell="A44" workbookViewId="0">
      <selection activeCell="A1" sqref="A1"/>
    </sheetView>
  </sheetViews>
  <sheetFormatPr defaultColWidth="9.13888888888889" defaultRowHeight="14.25" customHeight="1"/>
  <cols>
    <col min="1" max="1" width="28.7037037037037" customWidth="1"/>
    <col min="2" max="3" width="23.8518518518519" customWidth="1"/>
    <col min="4" max="4" width="14.6018518518519" customWidth="1"/>
    <col min="5" max="5" width="18.4537037037037" customWidth="1"/>
    <col min="6" max="6" width="14.7407407407407" customWidth="1"/>
    <col min="7" max="7" width="18.8796296296296" customWidth="1"/>
    <col min="8" max="13" width="15.3148148148148" customWidth="1"/>
    <col min="14" max="16" width="14.7407407407407" customWidth="1"/>
    <col min="17" max="17" width="14.8796296296296" customWidth="1"/>
    <col min="18" max="23" width="15.0277777777778" customWidth="1"/>
  </cols>
  <sheetData>
    <row r="1" ht="13.5" customHeight="1" spans="4:23">
      <c r="D1" s="1"/>
      <c r="E1" s="1"/>
      <c r="F1" s="1"/>
      <c r="G1" s="1"/>
      <c r="U1" s="116"/>
      <c r="W1" s="57" t="s">
        <v>139</v>
      </c>
    </row>
    <row r="2" ht="27.75" customHeight="1" spans="1:23">
      <c r="A2" s="26" t="s">
        <v>140</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"单位名称："&amp;"云南农业职业技术学院"</f>
        <v>单位名称：云南农业职业技术学院</v>
      </c>
      <c r="B3" s="5"/>
      <c r="C3" s="5"/>
      <c r="D3" s="5"/>
      <c r="E3" s="5"/>
      <c r="F3" s="5"/>
      <c r="G3" s="5"/>
      <c r="H3" s="6"/>
      <c r="I3" s="6"/>
      <c r="J3" s="6"/>
      <c r="K3" s="6"/>
      <c r="L3" s="6"/>
      <c r="M3" s="6"/>
      <c r="N3" s="6"/>
      <c r="O3" s="6"/>
      <c r="P3" s="6"/>
      <c r="Q3" s="6"/>
      <c r="U3" s="116"/>
      <c r="W3" s="106" t="s">
        <v>132</v>
      </c>
    </row>
    <row r="4" ht="21.75" customHeight="1" spans="1:23">
      <c r="A4" s="8" t="s">
        <v>141</v>
      </c>
      <c r="B4" s="8" t="s">
        <v>142</v>
      </c>
      <c r="C4" s="8" t="s">
        <v>143</v>
      </c>
      <c r="D4" s="9" t="s">
        <v>144</v>
      </c>
      <c r="E4" s="9" t="s">
        <v>145</v>
      </c>
      <c r="F4" s="9" t="s">
        <v>146</v>
      </c>
      <c r="G4" s="9" t="s">
        <v>147</v>
      </c>
      <c r="H4" s="63" t="s">
        <v>148</v>
      </c>
      <c r="I4" s="63"/>
      <c r="J4" s="63"/>
      <c r="K4" s="63"/>
      <c r="L4" s="113"/>
      <c r="M4" s="113"/>
      <c r="N4" s="113"/>
      <c r="O4" s="113"/>
      <c r="P4" s="113"/>
      <c r="Q4" s="47"/>
      <c r="R4" s="63"/>
      <c r="S4" s="63"/>
      <c r="T4" s="63"/>
      <c r="U4" s="63"/>
      <c r="V4" s="63"/>
      <c r="W4" s="63"/>
    </row>
    <row r="5" ht="21.75" customHeight="1" spans="1:23">
      <c r="A5" s="13"/>
      <c r="B5" s="13"/>
      <c r="C5" s="13"/>
      <c r="D5" s="14"/>
      <c r="E5" s="14"/>
      <c r="F5" s="14"/>
      <c r="G5" s="14"/>
      <c r="H5" s="63" t="s">
        <v>30</v>
      </c>
      <c r="I5" s="47" t="s">
        <v>33</v>
      </c>
      <c r="J5" s="47"/>
      <c r="K5" s="47"/>
      <c r="L5" s="113"/>
      <c r="M5" s="113"/>
      <c r="N5" s="113" t="s">
        <v>149</v>
      </c>
      <c r="O5" s="113"/>
      <c r="P5" s="113"/>
      <c r="Q5" s="47" t="s">
        <v>36</v>
      </c>
      <c r="R5" s="63" t="s">
        <v>52</v>
      </c>
      <c r="S5" s="47"/>
      <c r="T5" s="47"/>
      <c r="U5" s="47"/>
      <c r="V5" s="47"/>
      <c r="W5" s="47"/>
    </row>
    <row r="6" ht="15" customHeight="1" spans="1:23">
      <c r="A6" s="16"/>
      <c r="B6" s="16"/>
      <c r="C6" s="16"/>
      <c r="D6" s="17"/>
      <c r="E6" s="17"/>
      <c r="F6" s="17"/>
      <c r="G6" s="17"/>
      <c r="H6" s="63"/>
      <c r="I6" s="47" t="s">
        <v>150</v>
      </c>
      <c r="J6" s="47" t="s">
        <v>151</v>
      </c>
      <c r="K6" s="47" t="s">
        <v>152</v>
      </c>
      <c r="L6" s="120" t="s">
        <v>153</v>
      </c>
      <c r="M6" s="120" t="s">
        <v>154</v>
      </c>
      <c r="N6" s="120" t="s">
        <v>33</v>
      </c>
      <c r="O6" s="120" t="s">
        <v>34</v>
      </c>
      <c r="P6" s="120" t="s">
        <v>35</v>
      </c>
      <c r="Q6" s="47"/>
      <c r="R6" s="47" t="s">
        <v>32</v>
      </c>
      <c r="S6" s="47" t="s">
        <v>43</v>
      </c>
      <c r="T6" s="47" t="s">
        <v>155</v>
      </c>
      <c r="U6" s="47" t="s">
        <v>39</v>
      </c>
      <c r="V6" s="47" t="s">
        <v>40</v>
      </c>
      <c r="W6" s="47" t="s">
        <v>41</v>
      </c>
    </row>
    <row r="7" ht="27.75" customHeight="1" spans="1:23">
      <c r="A7" s="16"/>
      <c r="B7" s="16"/>
      <c r="C7" s="16"/>
      <c r="D7" s="17"/>
      <c r="E7" s="17"/>
      <c r="F7" s="17"/>
      <c r="G7" s="17"/>
      <c r="H7" s="63"/>
      <c r="I7" s="47"/>
      <c r="J7" s="47"/>
      <c r="K7" s="47"/>
      <c r="L7" s="120"/>
      <c r="M7" s="120"/>
      <c r="N7" s="120"/>
      <c r="O7" s="120"/>
      <c r="P7" s="120"/>
      <c r="Q7" s="47"/>
      <c r="R7" s="47"/>
      <c r="S7" s="47"/>
      <c r="T7" s="47"/>
      <c r="U7" s="47"/>
      <c r="V7" s="47"/>
      <c r="W7" s="47"/>
    </row>
    <row r="8" ht="15" customHeight="1" spans="1:23">
      <c r="A8" s="117">
        <v>1</v>
      </c>
      <c r="B8" s="117">
        <v>2</v>
      </c>
      <c r="C8" s="117">
        <v>3</v>
      </c>
      <c r="D8" s="117">
        <v>4</v>
      </c>
      <c r="E8" s="117">
        <v>5</v>
      </c>
      <c r="F8" s="117">
        <v>6</v>
      </c>
      <c r="G8" s="117">
        <v>7</v>
      </c>
      <c r="H8" s="117">
        <v>8</v>
      </c>
      <c r="I8" s="117">
        <v>9</v>
      </c>
      <c r="J8" s="117">
        <v>10</v>
      </c>
      <c r="K8" s="117">
        <v>11</v>
      </c>
      <c r="L8" s="117">
        <v>12</v>
      </c>
      <c r="M8" s="117">
        <v>13</v>
      </c>
      <c r="N8" s="117">
        <v>14</v>
      </c>
      <c r="O8" s="117">
        <v>15</v>
      </c>
      <c r="P8" s="117">
        <v>16</v>
      </c>
      <c r="Q8" s="117">
        <v>17</v>
      </c>
      <c r="R8" s="117">
        <v>18</v>
      </c>
      <c r="S8" s="117">
        <v>19</v>
      </c>
      <c r="T8" s="117">
        <v>20</v>
      </c>
      <c r="U8" s="117">
        <v>21</v>
      </c>
      <c r="V8" s="117">
        <v>22</v>
      </c>
      <c r="W8" s="117">
        <v>23</v>
      </c>
    </row>
    <row r="9" ht="18.75" customHeight="1" spans="1:23">
      <c r="A9" s="29" t="s">
        <v>45</v>
      </c>
      <c r="B9" s="112"/>
      <c r="C9" s="29"/>
      <c r="D9" s="29"/>
      <c r="E9" s="29"/>
      <c r="F9" s="29"/>
      <c r="G9" s="29"/>
      <c r="H9" s="22">
        <v>205976811</v>
      </c>
      <c r="I9" s="22">
        <v>146795700</v>
      </c>
      <c r="J9" s="22">
        <v>30167116.75</v>
      </c>
      <c r="K9" s="22"/>
      <c r="L9" s="22">
        <v>116628583.25</v>
      </c>
      <c r="M9" s="22"/>
      <c r="N9" s="22"/>
      <c r="O9" s="22"/>
      <c r="P9" s="22"/>
      <c r="Q9" s="22">
        <v>42620940.49</v>
      </c>
      <c r="R9" s="22">
        <v>16560170.51</v>
      </c>
      <c r="S9" s="22">
        <v>15613448.91</v>
      </c>
      <c r="T9" s="22"/>
      <c r="U9" s="22"/>
      <c r="V9" s="22"/>
      <c r="W9" s="22">
        <v>946721.6</v>
      </c>
    </row>
    <row r="10" ht="31.4" customHeight="1" spans="1:23">
      <c r="A10" s="118" t="s">
        <v>45</v>
      </c>
      <c r="B10" s="112"/>
      <c r="C10" s="29"/>
      <c r="D10" s="29"/>
      <c r="E10" s="29"/>
      <c r="F10" s="29"/>
      <c r="G10" s="29"/>
      <c r="H10" s="22">
        <v>205976811</v>
      </c>
      <c r="I10" s="22">
        <v>146795700</v>
      </c>
      <c r="J10" s="22">
        <v>30167116.75</v>
      </c>
      <c r="K10" s="22"/>
      <c r="L10" s="22">
        <v>116628583.25</v>
      </c>
      <c r="M10" s="22"/>
      <c r="N10" s="22"/>
      <c r="O10" s="22"/>
      <c r="P10" s="22"/>
      <c r="Q10" s="22">
        <v>42620940.49</v>
      </c>
      <c r="R10" s="22">
        <v>16560170.51</v>
      </c>
      <c r="S10" s="22">
        <v>15613448.91</v>
      </c>
      <c r="T10" s="22"/>
      <c r="U10" s="22"/>
      <c r="V10" s="22"/>
      <c r="W10" s="22">
        <v>946721.6</v>
      </c>
    </row>
    <row r="11" ht="31.4" customHeight="1" spans="1:23">
      <c r="A11" s="119" t="s">
        <v>45</v>
      </c>
      <c r="B11" s="112" t="s">
        <v>156</v>
      </c>
      <c r="C11" s="29" t="s">
        <v>157</v>
      </c>
      <c r="D11" s="29" t="s">
        <v>64</v>
      </c>
      <c r="E11" s="29" t="s">
        <v>65</v>
      </c>
      <c r="F11" s="29" t="s">
        <v>158</v>
      </c>
      <c r="G11" s="29" t="s">
        <v>159</v>
      </c>
      <c r="H11" s="22">
        <v>30800000</v>
      </c>
      <c r="I11" s="22">
        <v>30800000</v>
      </c>
      <c r="J11" s="22">
        <v>7700000</v>
      </c>
      <c r="K11" s="22"/>
      <c r="L11" s="22">
        <v>23100000</v>
      </c>
      <c r="M11" s="22"/>
      <c r="N11" s="22"/>
      <c r="O11" s="22"/>
      <c r="P11" s="22"/>
      <c r="Q11" s="22"/>
      <c r="R11" s="22"/>
      <c r="S11" s="22"/>
      <c r="T11" s="22"/>
      <c r="U11" s="22"/>
      <c r="V11" s="22"/>
      <c r="W11" s="22"/>
    </row>
    <row r="12" ht="31.4" customHeight="1" spans="1:23">
      <c r="A12" s="119" t="s">
        <v>45</v>
      </c>
      <c r="B12" s="112" t="s">
        <v>156</v>
      </c>
      <c r="C12" s="29" t="s">
        <v>157</v>
      </c>
      <c r="D12" s="29" t="s">
        <v>64</v>
      </c>
      <c r="E12" s="29" t="s">
        <v>65</v>
      </c>
      <c r="F12" s="29" t="s">
        <v>160</v>
      </c>
      <c r="G12" s="29" t="s">
        <v>161</v>
      </c>
      <c r="H12" s="22">
        <v>4000</v>
      </c>
      <c r="I12" s="22">
        <v>4000</v>
      </c>
      <c r="J12" s="22">
        <v>1000</v>
      </c>
      <c r="K12" s="22"/>
      <c r="L12" s="22">
        <v>3000</v>
      </c>
      <c r="M12" s="22"/>
      <c r="N12" s="22"/>
      <c r="O12" s="22"/>
      <c r="P12" s="22"/>
      <c r="Q12" s="22"/>
      <c r="R12" s="22"/>
      <c r="S12" s="22"/>
      <c r="T12" s="22"/>
      <c r="U12" s="22"/>
      <c r="V12" s="22"/>
      <c r="W12" s="22"/>
    </row>
    <row r="13" ht="31.4" customHeight="1" spans="1:23">
      <c r="A13" s="119" t="s">
        <v>45</v>
      </c>
      <c r="B13" s="112" t="s">
        <v>156</v>
      </c>
      <c r="C13" s="29" t="s">
        <v>157</v>
      </c>
      <c r="D13" s="29" t="s">
        <v>64</v>
      </c>
      <c r="E13" s="29" t="s">
        <v>65</v>
      </c>
      <c r="F13" s="29" t="s">
        <v>162</v>
      </c>
      <c r="G13" s="29" t="s">
        <v>163</v>
      </c>
      <c r="H13" s="22">
        <v>180000</v>
      </c>
      <c r="I13" s="22">
        <v>180000</v>
      </c>
      <c r="J13" s="22">
        <v>45000</v>
      </c>
      <c r="K13" s="22"/>
      <c r="L13" s="22">
        <v>135000</v>
      </c>
      <c r="M13" s="22"/>
      <c r="N13" s="22"/>
      <c r="O13" s="22"/>
      <c r="P13" s="22"/>
      <c r="Q13" s="22"/>
      <c r="R13" s="22"/>
      <c r="S13" s="22"/>
      <c r="T13" s="22"/>
      <c r="U13" s="22"/>
      <c r="V13" s="22"/>
      <c r="W13" s="22"/>
    </row>
    <row r="14" ht="31.4" customHeight="1" spans="1:23">
      <c r="A14" s="119" t="s">
        <v>45</v>
      </c>
      <c r="B14" s="112" t="s">
        <v>156</v>
      </c>
      <c r="C14" s="29" t="s">
        <v>157</v>
      </c>
      <c r="D14" s="29" t="s">
        <v>64</v>
      </c>
      <c r="E14" s="29" t="s">
        <v>65</v>
      </c>
      <c r="F14" s="29" t="s">
        <v>164</v>
      </c>
      <c r="G14" s="29" t="s">
        <v>165</v>
      </c>
      <c r="H14" s="22">
        <v>71100000</v>
      </c>
      <c r="I14" s="22">
        <v>70000000</v>
      </c>
      <c r="J14" s="22">
        <v>17500000</v>
      </c>
      <c r="K14" s="22"/>
      <c r="L14" s="22">
        <v>52500000</v>
      </c>
      <c r="M14" s="22"/>
      <c r="N14" s="22"/>
      <c r="O14" s="22"/>
      <c r="P14" s="22"/>
      <c r="Q14" s="22"/>
      <c r="R14" s="22">
        <v>1100000</v>
      </c>
      <c r="S14" s="22">
        <v>1100000</v>
      </c>
      <c r="T14" s="22"/>
      <c r="U14" s="22"/>
      <c r="V14" s="22"/>
      <c r="W14" s="22"/>
    </row>
    <row r="15" ht="31.4" customHeight="1" spans="1:23">
      <c r="A15" s="119" t="s">
        <v>45</v>
      </c>
      <c r="B15" s="112" t="s">
        <v>166</v>
      </c>
      <c r="C15" s="29" t="s">
        <v>167</v>
      </c>
      <c r="D15" s="29" t="s">
        <v>78</v>
      </c>
      <c r="E15" s="29" t="s">
        <v>79</v>
      </c>
      <c r="F15" s="29" t="s">
        <v>168</v>
      </c>
      <c r="G15" s="29" t="s">
        <v>169</v>
      </c>
      <c r="H15" s="22">
        <v>11700000</v>
      </c>
      <c r="I15" s="22">
        <v>11200000</v>
      </c>
      <c r="J15" s="22">
        <v>2800000</v>
      </c>
      <c r="K15" s="22"/>
      <c r="L15" s="22">
        <v>8400000</v>
      </c>
      <c r="M15" s="22"/>
      <c r="N15" s="22"/>
      <c r="O15" s="22"/>
      <c r="P15" s="22"/>
      <c r="Q15" s="22">
        <v>500000</v>
      </c>
      <c r="R15" s="22"/>
      <c r="S15" s="22"/>
      <c r="T15" s="22"/>
      <c r="U15" s="22"/>
      <c r="V15" s="22"/>
      <c r="W15" s="22"/>
    </row>
    <row r="16" ht="31.4" customHeight="1" spans="1:23">
      <c r="A16" s="119" t="s">
        <v>45</v>
      </c>
      <c r="B16" s="112" t="s">
        <v>166</v>
      </c>
      <c r="C16" s="29" t="s">
        <v>167</v>
      </c>
      <c r="D16" s="29" t="s">
        <v>84</v>
      </c>
      <c r="E16" s="29" t="s">
        <v>83</v>
      </c>
      <c r="F16" s="29" t="s">
        <v>170</v>
      </c>
      <c r="G16" s="29" t="s">
        <v>171</v>
      </c>
      <c r="H16" s="22">
        <v>440000</v>
      </c>
      <c r="I16" s="22">
        <v>440000</v>
      </c>
      <c r="J16" s="22">
        <v>110000</v>
      </c>
      <c r="K16" s="22"/>
      <c r="L16" s="22">
        <v>330000</v>
      </c>
      <c r="M16" s="22"/>
      <c r="N16" s="22"/>
      <c r="O16" s="22"/>
      <c r="P16" s="22"/>
      <c r="Q16" s="22"/>
      <c r="R16" s="22"/>
      <c r="S16" s="22"/>
      <c r="T16" s="22"/>
      <c r="U16" s="22"/>
      <c r="V16" s="22"/>
      <c r="W16" s="22"/>
    </row>
    <row r="17" ht="31.4" customHeight="1" spans="1:23">
      <c r="A17" s="119" t="s">
        <v>45</v>
      </c>
      <c r="B17" s="112" t="s">
        <v>166</v>
      </c>
      <c r="C17" s="29" t="s">
        <v>167</v>
      </c>
      <c r="D17" s="29" t="s">
        <v>89</v>
      </c>
      <c r="E17" s="29" t="s">
        <v>90</v>
      </c>
      <c r="F17" s="29" t="s">
        <v>172</v>
      </c>
      <c r="G17" s="29" t="s">
        <v>173</v>
      </c>
      <c r="H17" s="22">
        <v>9900000</v>
      </c>
      <c r="I17" s="22"/>
      <c r="J17" s="22"/>
      <c r="K17" s="22"/>
      <c r="L17" s="22"/>
      <c r="M17" s="22"/>
      <c r="N17" s="22"/>
      <c r="O17" s="22"/>
      <c r="P17" s="22"/>
      <c r="Q17" s="22">
        <v>5000000</v>
      </c>
      <c r="R17" s="22">
        <v>4900000</v>
      </c>
      <c r="S17" s="22">
        <v>4900000</v>
      </c>
      <c r="T17" s="22"/>
      <c r="U17" s="22"/>
      <c r="V17" s="22"/>
      <c r="W17" s="22"/>
    </row>
    <row r="18" ht="31.4" customHeight="1" spans="1:23">
      <c r="A18" s="119" t="s">
        <v>45</v>
      </c>
      <c r="B18" s="112" t="s">
        <v>166</v>
      </c>
      <c r="C18" s="29" t="s">
        <v>167</v>
      </c>
      <c r="D18" s="29" t="s">
        <v>89</v>
      </c>
      <c r="E18" s="29" t="s">
        <v>90</v>
      </c>
      <c r="F18" s="29" t="s">
        <v>174</v>
      </c>
      <c r="G18" s="29" t="s">
        <v>175</v>
      </c>
      <c r="H18" s="22">
        <v>260000</v>
      </c>
      <c r="I18" s="22"/>
      <c r="J18" s="22"/>
      <c r="K18" s="22"/>
      <c r="L18" s="22"/>
      <c r="M18" s="22"/>
      <c r="N18" s="22"/>
      <c r="O18" s="22"/>
      <c r="P18" s="22"/>
      <c r="Q18" s="22">
        <v>260000</v>
      </c>
      <c r="R18" s="22"/>
      <c r="S18" s="22"/>
      <c r="T18" s="22"/>
      <c r="U18" s="22"/>
      <c r="V18" s="22"/>
      <c r="W18" s="22"/>
    </row>
    <row r="19" ht="31.4" customHeight="1" spans="1:23">
      <c r="A19" s="119" t="s">
        <v>45</v>
      </c>
      <c r="B19" s="112" t="s">
        <v>166</v>
      </c>
      <c r="C19" s="29" t="s">
        <v>167</v>
      </c>
      <c r="D19" s="29" t="s">
        <v>91</v>
      </c>
      <c r="E19" s="29" t="s">
        <v>92</v>
      </c>
      <c r="F19" s="29" t="s">
        <v>176</v>
      </c>
      <c r="G19" s="29" t="s">
        <v>177</v>
      </c>
      <c r="H19" s="22">
        <v>8000000</v>
      </c>
      <c r="I19" s="22"/>
      <c r="J19" s="22"/>
      <c r="K19" s="22"/>
      <c r="L19" s="22"/>
      <c r="M19" s="22"/>
      <c r="N19" s="22"/>
      <c r="O19" s="22"/>
      <c r="P19" s="22"/>
      <c r="Q19" s="22">
        <v>8000000</v>
      </c>
      <c r="R19" s="22"/>
      <c r="S19" s="22"/>
      <c r="T19" s="22"/>
      <c r="U19" s="22"/>
      <c r="V19" s="22"/>
      <c r="W19" s="22"/>
    </row>
    <row r="20" ht="31.4" customHeight="1" spans="1:23">
      <c r="A20" s="119" t="s">
        <v>45</v>
      </c>
      <c r="B20" s="112" t="s">
        <v>166</v>
      </c>
      <c r="C20" s="29" t="s">
        <v>167</v>
      </c>
      <c r="D20" s="29" t="s">
        <v>93</v>
      </c>
      <c r="E20" s="29" t="s">
        <v>94</v>
      </c>
      <c r="F20" s="29" t="s">
        <v>170</v>
      </c>
      <c r="G20" s="29" t="s">
        <v>171</v>
      </c>
      <c r="H20" s="22">
        <v>520000</v>
      </c>
      <c r="I20" s="22"/>
      <c r="J20" s="22"/>
      <c r="K20" s="22"/>
      <c r="L20" s="22"/>
      <c r="M20" s="22"/>
      <c r="N20" s="22"/>
      <c r="O20" s="22"/>
      <c r="P20" s="22"/>
      <c r="Q20" s="22">
        <v>520000</v>
      </c>
      <c r="R20" s="22"/>
      <c r="S20" s="22"/>
      <c r="T20" s="22"/>
      <c r="U20" s="22"/>
      <c r="V20" s="22"/>
      <c r="W20" s="22"/>
    </row>
    <row r="21" ht="31.4" customHeight="1" spans="1:23">
      <c r="A21" s="119" t="s">
        <v>45</v>
      </c>
      <c r="B21" s="112" t="s">
        <v>178</v>
      </c>
      <c r="C21" s="29" t="s">
        <v>179</v>
      </c>
      <c r="D21" s="29" t="s">
        <v>80</v>
      </c>
      <c r="E21" s="29" t="s">
        <v>81</v>
      </c>
      <c r="F21" s="29" t="s">
        <v>180</v>
      </c>
      <c r="G21" s="29" t="s">
        <v>181</v>
      </c>
      <c r="H21" s="22">
        <v>5850000</v>
      </c>
      <c r="I21" s="22"/>
      <c r="J21" s="22"/>
      <c r="K21" s="22"/>
      <c r="L21" s="22"/>
      <c r="M21" s="22"/>
      <c r="N21" s="22"/>
      <c r="O21" s="22"/>
      <c r="P21" s="22"/>
      <c r="Q21" s="22">
        <v>5850000</v>
      </c>
      <c r="R21" s="22"/>
      <c r="S21" s="22"/>
      <c r="T21" s="22"/>
      <c r="U21" s="22"/>
      <c r="V21" s="22"/>
      <c r="W21" s="22"/>
    </row>
    <row r="22" ht="31.4" customHeight="1" spans="1:23">
      <c r="A22" s="119" t="s">
        <v>45</v>
      </c>
      <c r="B22" s="112" t="s">
        <v>182</v>
      </c>
      <c r="C22" s="29" t="s">
        <v>106</v>
      </c>
      <c r="D22" s="29" t="s">
        <v>105</v>
      </c>
      <c r="E22" s="29" t="s">
        <v>106</v>
      </c>
      <c r="F22" s="29" t="s">
        <v>183</v>
      </c>
      <c r="G22" s="29" t="s">
        <v>106</v>
      </c>
      <c r="H22" s="22">
        <v>11600000</v>
      </c>
      <c r="I22" s="22"/>
      <c r="J22" s="22"/>
      <c r="K22" s="22"/>
      <c r="L22" s="22"/>
      <c r="M22" s="22"/>
      <c r="N22" s="22"/>
      <c r="O22" s="22"/>
      <c r="P22" s="22"/>
      <c r="Q22" s="22">
        <v>11600000</v>
      </c>
      <c r="R22" s="22"/>
      <c r="S22" s="22"/>
      <c r="T22" s="22"/>
      <c r="U22" s="22"/>
      <c r="V22" s="22"/>
      <c r="W22" s="22"/>
    </row>
    <row r="23" ht="31.4" customHeight="1" spans="1:23">
      <c r="A23" s="119" t="s">
        <v>45</v>
      </c>
      <c r="B23" s="112" t="s">
        <v>184</v>
      </c>
      <c r="C23" s="29" t="s">
        <v>185</v>
      </c>
      <c r="D23" s="29" t="s">
        <v>64</v>
      </c>
      <c r="E23" s="29" t="s">
        <v>65</v>
      </c>
      <c r="F23" s="29" t="s">
        <v>186</v>
      </c>
      <c r="G23" s="29" t="s">
        <v>187</v>
      </c>
      <c r="H23" s="22">
        <v>599200</v>
      </c>
      <c r="I23" s="22">
        <v>400000</v>
      </c>
      <c r="J23" s="22">
        <v>100000</v>
      </c>
      <c r="K23" s="22"/>
      <c r="L23" s="22">
        <v>300000</v>
      </c>
      <c r="M23" s="22"/>
      <c r="N23" s="22"/>
      <c r="O23" s="22"/>
      <c r="P23" s="22"/>
      <c r="Q23" s="22">
        <v>199200</v>
      </c>
      <c r="R23" s="22"/>
      <c r="S23" s="22"/>
      <c r="T23" s="22"/>
      <c r="U23" s="22"/>
      <c r="V23" s="22"/>
      <c r="W23" s="22"/>
    </row>
    <row r="24" ht="31.4" customHeight="1" spans="1:23">
      <c r="A24" s="119" t="s">
        <v>45</v>
      </c>
      <c r="B24" s="112" t="s">
        <v>184</v>
      </c>
      <c r="C24" s="29" t="s">
        <v>185</v>
      </c>
      <c r="D24" s="29" t="s">
        <v>64</v>
      </c>
      <c r="E24" s="29" t="s">
        <v>65</v>
      </c>
      <c r="F24" s="29" t="s">
        <v>188</v>
      </c>
      <c r="G24" s="29" t="s">
        <v>189</v>
      </c>
      <c r="H24" s="22">
        <v>477760</v>
      </c>
      <c r="I24" s="22">
        <v>16000</v>
      </c>
      <c r="J24" s="22">
        <v>4000</v>
      </c>
      <c r="K24" s="22"/>
      <c r="L24" s="22">
        <v>12000</v>
      </c>
      <c r="M24" s="22"/>
      <c r="N24" s="22"/>
      <c r="O24" s="22"/>
      <c r="P24" s="22"/>
      <c r="Q24" s="22">
        <v>400000</v>
      </c>
      <c r="R24" s="22">
        <v>61760</v>
      </c>
      <c r="S24" s="22">
        <v>61760</v>
      </c>
      <c r="T24" s="22"/>
      <c r="U24" s="22"/>
      <c r="V24" s="22"/>
      <c r="W24" s="22"/>
    </row>
    <row r="25" ht="31.4" customHeight="1" spans="1:23">
      <c r="A25" s="119" t="s">
        <v>45</v>
      </c>
      <c r="B25" s="112" t="s">
        <v>190</v>
      </c>
      <c r="C25" s="29" t="s">
        <v>191</v>
      </c>
      <c r="D25" s="29" t="s">
        <v>64</v>
      </c>
      <c r="E25" s="29" t="s">
        <v>65</v>
      </c>
      <c r="F25" s="29" t="s">
        <v>192</v>
      </c>
      <c r="G25" s="29" t="s">
        <v>191</v>
      </c>
      <c r="H25" s="22">
        <v>760000</v>
      </c>
      <c r="I25" s="22"/>
      <c r="J25" s="22"/>
      <c r="K25" s="22"/>
      <c r="L25" s="22"/>
      <c r="M25" s="22"/>
      <c r="N25" s="22"/>
      <c r="O25" s="22"/>
      <c r="P25" s="22"/>
      <c r="Q25" s="22">
        <v>600000</v>
      </c>
      <c r="R25" s="22">
        <v>160000</v>
      </c>
      <c r="S25" s="22">
        <v>160000</v>
      </c>
      <c r="T25" s="22"/>
      <c r="U25" s="22"/>
      <c r="V25" s="22"/>
      <c r="W25" s="22"/>
    </row>
    <row r="26" ht="31.4" customHeight="1" spans="1:23">
      <c r="A26" s="119" t="s">
        <v>45</v>
      </c>
      <c r="B26" s="112" t="s">
        <v>193</v>
      </c>
      <c r="C26" s="29" t="s">
        <v>194</v>
      </c>
      <c r="D26" s="29" t="s">
        <v>64</v>
      </c>
      <c r="E26" s="29" t="s">
        <v>65</v>
      </c>
      <c r="F26" s="29" t="s">
        <v>195</v>
      </c>
      <c r="G26" s="29" t="s">
        <v>196</v>
      </c>
      <c r="H26" s="22">
        <v>206600</v>
      </c>
      <c r="I26" s="22">
        <v>125000</v>
      </c>
      <c r="J26" s="22"/>
      <c r="K26" s="22"/>
      <c r="L26" s="22">
        <v>125000</v>
      </c>
      <c r="M26" s="22"/>
      <c r="N26" s="22"/>
      <c r="O26" s="22"/>
      <c r="P26" s="22"/>
      <c r="Q26" s="22">
        <v>81600</v>
      </c>
      <c r="R26" s="22"/>
      <c r="S26" s="22"/>
      <c r="T26" s="22"/>
      <c r="U26" s="22"/>
      <c r="V26" s="22"/>
      <c r="W26" s="22"/>
    </row>
    <row r="27" ht="31.4" customHeight="1" spans="1:23">
      <c r="A27" s="119" t="s">
        <v>45</v>
      </c>
      <c r="B27" s="112" t="s">
        <v>197</v>
      </c>
      <c r="C27" s="29" t="s">
        <v>136</v>
      </c>
      <c r="D27" s="29" t="s">
        <v>64</v>
      </c>
      <c r="E27" s="29" t="s">
        <v>65</v>
      </c>
      <c r="F27" s="29" t="s">
        <v>198</v>
      </c>
      <c r="G27" s="29" t="s">
        <v>136</v>
      </c>
      <c r="H27" s="22">
        <v>18500</v>
      </c>
      <c r="I27" s="22">
        <v>18500</v>
      </c>
      <c r="J27" s="22">
        <v>4625</v>
      </c>
      <c r="K27" s="22"/>
      <c r="L27" s="22">
        <v>13875</v>
      </c>
      <c r="M27" s="22"/>
      <c r="N27" s="22"/>
      <c r="O27" s="22"/>
      <c r="P27" s="22"/>
      <c r="Q27" s="22"/>
      <c r="R27" s="22"/>
      <c r="S27" s="22"/>
      <c r="T27" s="22"/>
      <c r="U27" s="22"/>
      <c r="V27" s="22"/>
      <c r="W27" s="22"/>
    </row>
    <row r="28" ht="31.4" customHeight="1" spans="1:23">
      <c r="A28" s="119" t="s">
        <v>45</v>
      </c>
      <c r="B28" s="112" t="s">
        <v>199</v>
      </c>
      <c r="C28" s="29" t="s">
        <v>200</v>
      </c>
      <c r="D28" s="29" t="s">
        <v>64</v>
      </c>
      <c r="E28" s="29" t="s">
        <v>65</v>
      </c>
      <c r="F28" s="29" t="s">
        <v>201</v>
      </c>
      <c r="G28" s="29" t="s">
        <v>200</v>
      </c>
      <c r="H28" s="22">
        <v>1980000</v>
      </c>
      <c r="I28" s="22">
        <v>1980000</v>
      </c>
      <c r="J28" s="22">
        <v>495000</v>
      </c>
      <c r="K28" s="22"/>
      <c r="L28" s="22">
        <v>1485000</v>
      </c>
      <c r="M28" s="22"/>
      <c r="N28" s="22"/>
      <c r="O28" s="22"/>
      <c r="P28" s="22"/>
      <c r="Q28" s="22"/>
      <c r="R28" s="22"/>
      <c r="S28" s="22"/>
      <c r="T28" s="22"/>
      <c r="U28" s="22"/>
      <c r="V28" s="22"/>
      <c r="W28" s="22"/>
    </row>
    <row r="29" ht="31.4" customHeight="1" spans="1:23">
      <c r="A29" s="119" t="s">
        <v>45</v>
      </c>
      <c r="B29" s="112" t="s">
        <v>202</v>
      </c>
      <c r="C29" s="29" t="s">
        <v>203</v>
      </c>
      <c r="D29" s="29" t="s">
        <v>64</v>
      </c>
      <c r="E29" s="29" t="s">
        <v>65</v>
      </c>
      <c r="F29" s="29" t="s">
        <v>204</v>
      </c>
      <c r="G29" s="29" t="s">
        <v>205</v>
      </c>
      <c r="H29" s="22">
        <v>316400</v>
      </c>
      <c r="I29" s="22">
        <v>192000</v>
      </c>
      <c r="J29" s="22">
        <v>48000</v>
      </c>
      <c r="K29" s="22"/>
      <c r="L29" s="22">
        <v>144000</v>
      </c>
      <c r="M29" s="22"/>
      <c r="N29" s="22"/>
      <c r="O29" s="22"/>
      <c r="P29" s="22"/>
      <c r="Q29" s="22">
        <v>124400</v>
      </c>
      <c r="R29" s="22"/>
      <c r="S29" s="22"/>
      <c r="T29" s="22"/>
      <c r="U29" s="22"/>
      <c r="V29" s="22"/>
      <c r="W29" s="22"/>
    </row>
    <row r="30" ht="31.4" customHeight="1" spans="1:23">
      <c r="A30" s="119" t="s">
        <v>45</v>
      </c>
      <c r="B30" s="112" t="s">
        <v>202</v>
      </c>
      <c r="C30" s="29" t="s">
        <v>203</v>
      </c>
      <c r="D30" s="29" t="s">
        <v>64</v>
      </c>
      <c r="E30" s="29" t="s">
        <v>65</v>
      </c>
      <c r="F30" s="29" t="s">
        <v>206</v>
      </c>
      <c r="G30" s="29" t="s">
        <v>207</v>
      </c>
      <c r="H30" s="22">
        <v>1656700</v>
      </c>
      <c r="I30" s="22">
        <v>378000</v>
      </c>
      <c r="J30" s="22"/>
      <c r="K30" s="22"/>
      <c r="L30" s="22">
        <v>378000</v>
      </c>
      <c r="M30" s="22"/>
      <c r="N30" s="22"/>
      <c r="O30" s="22"/>
      <c r="P30" s="22"/>
      <c r="Q30" s="22">
        <v>430000</v>
      </c>
      <c r="R30" s="22">
        <v>848700</v>
      </c>
      <c r="S30" s="22">
        <v>748700</v>
      </c>
      <c r="T30" s="22"/>
      <c r="U30" s="22"/>
      <c r="V30" s="22"/>
      <c r="W30" s="22">
        <v>100000</v>
      </c>
    </row>
    <row r="31" ht="31.4" customHeight="1" spans="1:23">
      <c r="A31" s="119" t="s">
        <v>45</v>
      </c>
      <c r="B31" s="112" t="s">
        <v>202</v>
      </c>
      <c r="C31" s="29" t="s">
        <v>203</v>
      </c>
      <c r="D31" s="29" t="s">
        <v>64</v>
      </c>
      <c r="E31" s="29" t="s">
        <v>65</v>
      </c>
      <c r="F31" s="29" t="s">
        <v>208</v>
      </c>
      <c r="G31" s="29" t="s">
        <v>209</v>
      </c>
      <c r="H31" s="22">
        <v>2000000</v>
      </c>
      <c r="I31" s="22">
        <v>2000000</v>
      </c>
      <c r="J31" s="22">
        <v>500000</v>
      </c>
      <c r="K31" s="22"/>
      <c r="L31" s="22">
        <v>1500000</v>
      </c>
      <c r="M31" s="22"/>
      <c r="N31" s="22"/>
      <c r="O31" s="22"/>
      <c r="P31" s="22"/>
      <c r="Q31" s="22"/>
      <c r="R31" s="22"/>
      <c r="S31" s="22"/>
      <c r="T31" s="22"/>
      <c r="U31" s="22"/>
      <c r="V31" s="22"/>
      <c r="W31" s="22"/>
    </row>
    <row r="32" ht="31.4" customHeight="1" spans="1:23">
      <c r="A32" s="119" t="s">
        <v>45</v>
      </c>
      <c r="B32" s="112" t="s">
        <v>202</v>
      </c>
      <c r="C32" s="29" t="s">
        <v>203</v>
      </c>
      <c r="D32" s="29" t="s">
        <v>64</v>
      </c>
      <c r="E32" s="29" t="s">
        <v>65</v>
      </c>
      <c r="F32" s="29" t="s">
        <v>210</v>
      </c>
      <c r="G32" s="29" t="s">
        <v>211</v>
      </c>
      <c r="H32" s="22">
        <v>2000000</v>
      </c>
      <c r="I32" s="22">
        <v>2000000</v>
      </c>
      <c r="J32" s="22">
        <v>500000</v>
      </c>
      <c r="K32" s="22"/>
      <c r="L32" s="22">
        <v>1500000</v>
      </c>
      <c r="M32" s="22"/>
      <c r="N32" s="22"/>
      <c r="O32" s="22"/>
      <c r="P32" s="22"/>
      <c r="Q32" s="22"/>
      <c r="R32" s="22"/>
      <c r="S32" s="22"/>
      <c r="T32" s="22"/>
      <c r="U32" s="22"/>
      <c r="V32" s="22"/>
      <c r="W32" s="22"/>
    </row>
    <row r="33" ht="31.4" customHeight="1" spans="1:23">
      <c r="A33" s="119" t="s">
        <v>45</v>
      </c>
      <c r="B33" s="112" t="s">
        <v>202</v>
      </c>
      <c r="C33" s="29" t="s">
        <v>203</v>
      </c>
      <c r="D33" s="29" t="s">
        <v>64</v>
      </c>
      <c r="E33" s="29" t="s">
        <v>65</v>
      </c>
      <c r="F33" s="29" t="s">
        <v>212</v>
      </c>
      <c r="G33" s="29" t="s">
        <v>213</v>
      </c>
      <c r="H33" s="22">
        <v>537840</v>
      </c>
      <c r="I33" s="22">
        <v>537840</v>
      </c>
      <c r="J33" s="22"/>
      <c r="K33" s="22"/>
      <c r="L33" s="22">
        <v>537840</v>
      </c>
      <c r="M33" s="22"/>
      <c r="N33" s="22"/>
      <c r="O33" s="22"/>
      <c r="P33" s="22"/>
      <c r="Q33" s="22"/>
      <c r="R33" s="22"/>
      <c r="S33" s="22"/>
      <c r="T33" s="22"/>
      <c r="U33" s="22"/>
      <c r="V33" s="22"/>
      <c r="W33" s="22"/>
    </row>
    <row r="34" ht="31.4" customHeight="1" spans="1:23">
      <c r="A34" s="119" t="s">
        <v>45</v>
      </c>
      <c r="B34" s="112" t="s">
        <v>202</v>
      </c>
      <c r="C34" s="29" t="s">
        <v>203</v>
      </c>
      <c r="D34" s="29" t="s">
        <v>64</v>
      </c>
      <c r="E34" s="29" t="s">
        <v>65</v>
      </c>
      <c r="F34" s="29" t="s">
        <v>214</v>
      </c>
      <c r="G34" s="29" t="s">
        <v>215</v>
      </c>
      <c r="H34" s="22">
        <v>7426643</v>
      </c>
      <c r="I34" s="22">
        <v>3226643</v>
      </c>
      <c r="J34" s="22"/>
      <c r="K34" s="22"/>
      <c r="L34" s="22">
        <v>3226643</v>
      </c>
      <c r="M34" s="22"/>
      <c r="N34" s="22"/>
      <c r="O34" s="22"/>
      <c r="P34" s="22"/>
      <c r="Q34" s="22"/>
      <c r="R34" s="22">
        <v>4200000</v>
      </c>
      <c r="S34" s="22">
        <v>4200000</v>
      </c>
      <c r="T34" s="22"/>
      <c r="U34" s="22"/>
      <c r="V34" s="22"/>
      <c r="W34" s="22"/>
    </row>
    <row r="35" ht="31.4" customHeight="1" spans="1:23">
      <c r="A35" s="119" t="s">
        <v>45</v>
      </c>
      <c r="B35" s="112" t="s">
        <v>202</v>
      </c>
      <c r="C35" s="29" t="s">
        <v>203</v>
      </c>
      <c r="D35" s="29" t="s">
        <v>64</v>
      </c>
      <c r="E35" s="29" t="s">
        <v>65</v>
      </c>
      <c r="F35" s="29" t="s">
        <v>216</v>
      </c>
      <c r="G35" s="29" t="s">
        <v>217</v>
      </c>
      <c r="H35" s="22">
        <v>3642220</v>
      </c>
      <c r="I35" s="22">
        <v>546800</v>
      </c>
      <c r="J35" s="22">
        <v>136700</v>
      </c>
      <c r="K35" s="22"/>
      <c r="L35" s="22">
        <v>410100</v>
      </c>
      <c r="M35" s="22"/>
      <c r="N35" s="22"/>
      <c r="O35" s="22"/>
      <c r="P35" s="22"/>
      <c r="Q35" s="22">
        <v>1649200</v>
      </c>
      <c r="R35" s="22">
        <v>1446220</v>
      </c>
      <c r="S35" s="22">
        <v>1288700</v>
      </c>
      <c r="T35" s="22"/>
      <c r="U35" s="22"/>
      <c r="V35" s="22"/>
      <c r="W35" s="22">
        <v>157520</v>
      </c>
    </row>
    <row r="36" ht="31.4" customHeight="1" spans="1:23">
      <c r="A36" s="119" t="s">
        <v>45</v>
      </c>
      <c r="B36" s="112" t="s">
        <v>202</v>
      </c>
      <c r="C36" s="29" t="s">
        <v>203</v>
      </c>
      <c r="D36" s="29" t="s">
        <v>64</v>
      </c>
      <c r="E36" s="29" t="s">
        <v>65</v>
      </c>
      <c r="F36" s="29" t="s">
        <v>218</v>
      </c>
      <c r="G36" s="29" t="s">
        <v>219</v>
      </c>
      <c r="H36" s="22">
        <v>2808100</v>
      </c>
      <c r="I36" s="22">
        <v>1228700</v>
      </c>
      <c r="J36" s="22"/>
      <c r="K36" s="22"/>
      <c r="L36" s="22">
        <v>1228700</v>
      </c>
      <c r="M36" s="22"/>
      <c r="N36" s="22"/>
      <c r="O36" s="22"/>
      <c r="P36" s="22"/>
      <c r="Q36" s="22">
        <v>203111.09</v>
      </c>
      <c r="R36" s="22">
        <v>1376288.91</v>
      </c>
      <c r="S36" s="22">
        <v>1376288.91</v>
      </c>
      <c r="T36" s="22"/>
      <c r="U36" s="22"/>
      <c r="V36" s="22"/>
      <c r="W36" s="22"/>
    </row>
    <row r="37" ht="31.4" customHeight="1" spans="1:23">
      <c r="A37" s="119" t="s">
        <v>45</v>
      </c>
      <c r="B37" s="112" t="s">
        <v>202</v>
      </c>
      <c r="C37" s="29" t="s">
        <v>203</v>
      </c>
      <c r="D37" s="29" t="s">
        <v>64</v>
      </c>
      <c r="E37" s="29" t="s">
        <v>65</v>
      </c>
      <c r="F37" s="29" t="s">
        <v>220</v>
      </c>
      <c r="G37" s="29" t="s">
        <v>221</v>
      </c>
      <c r="H37" s="22">
        <v>6396600</v>
      </c>
      <c r="I37" s="22">
        <v>5800500</v>
      </c>
      <c r="J37" s="22"/>
      <c r="K37" s="22"/>
      <c r="L37" s="22">
        <v>5800500</v>
      </c>
      <c r="M37" s="22"/>
      <c r="N37" s="22"/>
      <c r="O37" s="22"/>
      <c r="P37" s="22"/>
      <c r="Q37" s="22">
        <v>194698.4</v>
      </c>
      <c r="R37" s="22">
        <v>401401.6</v>
      </c>
      <c r="S37" s="22"/>
      <c r="T37" s="22"/>
      <c r="U37" s="22"/>
      <c r="V37" s="22"/>
      <c r="W37" s="22">
        <v>401401.6</v>
      </c>
    </row>
    <row r="38" ht="31.4" customHeight="1" spans="1:23">
      <c r="A38" s="119" t="s">
        <v>45</v>
      </c>
      <c r="B38" s="112" t="s">
        <v>202</v>
      </c>
      <c r="C38" s="29" t="s">
        <v>203</v>
      </c>
      <c r="D38" s="29" t="s">
        <v>64</v>
      </c>
      <c r="E38" s="29" t="s">
        <v>65</v>
      </c>
      <c r="F38" s="29" t="s">
        <v>222</v>
      </c>
      <c r="G38" s="29" t="s">
        <v>223</v>
      </c>
      <c r="H38" s="22">
        <v>16000</v>
      </c>
      <c r="I38" s="22"/>
      <c r="J38" s="22"/>
      <c r="K38" s="22"/>
      <c r="L38" s="22"/>
      <c r="M38" s="22"/>
      <c r="N38" s="22"/>
      <c r="O38" s="22"/>
      <c r="P38" s="22"/>
      <c r="Q38" s="22"/>
      <c r="R38" s="22">
        <v>16000</v>
      </c>
      <c r="S38" s="22">
        <v>16000</v>
      </c>
      <c r="T38" s="22"/>
      <c r="U38" s="22"/>
      <c r="V38" s="22"/>
      <c r="W38" s="22"/>
    </row>
    <row r="39" ht="31.4" customHeight="1" spans="1:23">
      <c r="A39" s="119" t="s">
        <v>45</v>
      </c>
      <c r="B39" s="112" t="s">
        <v>202</v>
      </c>
      <c r="C39" s="29" t="s">
        <v>203</v>
      </c>
      <c r="D39" s="29" t="s">
        <v>64</v>
      </c>
      <c r="E39" s="29" t="s">
        <v>65</v>
      </c>
      <c r="F39" s="29" t="s">
        <v>224</v>
      </c>
      <c r="G39" s="29" t="s">
        <v>225</v>
      </c>
      <c r="H39" s="22">
        <v>440300</v>
      </c>
      <c r="I39" s="22">
        <v>440300</v>
      </c>
      <c r="J39" s="22">
        <v>110075</v>
      </c>
      <c r="K39" s="22"/>
      <c r="L39" s="22">
        <v>330225</v>
      </c>
      <c r="M39" s="22"/>
      <c r="N39" s="22"/>
      <c r="O39" s="22"/>
      <c r="P39" s="22"/>
      <c r="Q39" s="22"/>
      <c r="R39" s="22"/>
      <c r="S39" s="22"/>
      <c r="T39" s="22"/>
      <c r="U39" s="22"/>
      <c r="V39" s="22"/>
      <c r="W39" s="22"/>
    </row>
    <row r="40" ht="31.4" customHeight="1" spans="1:23">
      <c r="A40" s="119" t="s">
        <v>45</v>
      </c>
      <c r="B40" s="112" t="s">
        <v>202</v>
      </c>
      <c r="C40" s="29" t="s">
        <v>203</v>
      </c>
      <c r="D40" s="29" t="s">
        <v>64</v>
      </c>
      <c r="E40" s="29" t="s">
        <v>65</v>
      </c>
      <c r="F40" s="29" t="s">
        <v>226</v>
      </c>
      <c r="G40" s="29" t="s">
        <v>227</v>
      </c>
      <c r="H40" s="22">
        <v>1670000</v>
      </c>
      <c r="I40" s="22">
        <v>520000</v>
      </c>
      <c r="J40" s="22"/>
      <c r="K40" s="22"/>
      <c r="L40" s="22">
        <v>520000</v>
      </c>
      <c r="M40" s="22"/>
      <c r="N40" s="22"/>
      <c r="O40" s="22"/>
      <c r="P40" s="22"/>
      <c r="Q40" s="22">
        <v>500000</v>
      </c>
      <c r="R40" s="22">
        <v>650000</v>
      </c>
      <c r="S40" s="22">
        <v>650000</v>
      </c>
      <c r="T40" s="22"/>
      <c r="U40" s="22"/>
      <c r="V40" s="22"/>
      <c r="W40" s="22"/>
    </row>
    <row r="41" ht="31.4" customHeight="1" spans="1:23">
      <c r="A41" s="119" t="s">
        <v>45</v>
      </c>
      <c r="B41" s="112" t="s">
        <v>202</v>
      </c>
      <c r="C41" s="29" t="s">
        <v>203</v>
      </c>
      <c r="D41" s="29" t="s">
        <v>64</v>
      </c>
      <c r="E41" s="29" t="s">
        <v>65</v>
      </c>
      <c r="F41" s="29" t="s">
        <v>228</v>
      </c>
      <c r="G41" s="29" t="s">
        <v>229</v>
      </c>
      <c r="H41" s="22">
        <v>360000</v>
      </c>
      <c r="I41" s="22">
        <v>250867</v>
      </c>
      <c r="J41" s="22">
        <v>62716.75</v>
      </c>
      <c r="K41" s="22"/>
      <c r="L41" s="22">
        <v>188150.25</v>
      </c>
      <c r="M41" s="22"/>
      <c r="N41" s="22"/>
      <c r="O41" s="22"/>
      <c r="P41" s="22"/>
      <c r="Q41" s="22">
        <v>109133</v>
      </c>
      <c r="R41" s="22"/>
      <c r="S41" s="22"/>
      <c r="T41" s="22"/>
      <c r="U41" s="22"/>
      <c r="V41" s="22"/>
      <c r="W41" s="22"/>
    </row>
    <row r="42" ht="31.4" customHeight="1" spans="1:23">
      <c r="A42" s="119" t="s">
        <v>45</v>
      </c>
      <c r="B42" s="112" t="s">
        <v>202</v>
      </c>
      <c r="C42" s="29" t="s">
        <v>203</v>
      </c>
      <c r="D42" s="29" t="s">
        <v>64</v>
      </c>
      <c r="E42" s="29" t="s">
        <v>65</v>
      </c>
      <c r="F42" s="29" t="s">
        <v>230</v>
      </c>
      <c r="G42" s="29" t="s">
        <v>231</v>
      </c>
      <c r="H42" s="22">
        <v>3400000</v>
      </c>
      <c r="I42" s="22">
        <v>3400000</v>
      </c>
      <c r="J42" s="22"/>
      <c r="K42" s="22"/>
      <c r="L42" s="22">
        <v>3400000</v>
      </c>
      <c r="M42" s="22"/>
      <c r="N42" s="22"/>
      <c r="O42" s="22"/>
      <c r="P42" s="22"/>
      <c r="Q42" s="22"/>
      <c r="R42" s="22"/>
      <c r="S42" s="22"/>
      <c r="T42" s="22"/>
      <c r="U42" s="22"/>
      <c r="V42" s="22"/>
      <c r="W42" s="22"/>
    </row>
    <row r="43" ht="31.4" customHeight="1" spans="1:23">
      <c r="A43" s="119" t="s">
        <v>45</v>
      </c>
      <c r="B43" s="112" t="s">
        <v>202</v>
      </c>
      <c r="C43" s="29" t="s">
        <v>203</v>
      </c>
      <c r="D43" s="29" t="s">
        <v>64</v>
      </c>
      <c r="E43" s="29" t="s">
        <v>65</v>
      </c>
      <c r="F43" s="29" t="s">
        <v>232</v>
      </c>
      <c r="G43" s="29" t="s">
        <v>233</v>
      </c>
      <c r="H43" s="22">
        <v>5906488</v>
      </c>
      <c r="I43" s="22">
        <v>3463750</v>
      </c>
      <c r="J43" s="22"/>
      <c r="K43" s="22"/>
      <c r="L43" s="22">
        <v>3463750</v>
      </c>
      <c r="M43" s="22"/>
      <c r="N43" s="22"/>
      <c r="O43" s="22"/>
      <c r="P43" s="22"/>
      <c r="Q43" s="22">
        <v>2340258</v>
      </c>
      <c r="R43" s="22">
        <v>102480</v>
      </c>
      <c r="S43" s="22">
        <v>102480</v>
      </c>
      <c r="T43" s="22"/>
      <c r="U43" s="22"/>
      <c r="V43" s="22"/>
      <c r="W43" s="22"/>
    </row>
    <row r="44" ht="31.4" customHeight="1" spans="1:23">
      <c r="A44" s="119" t="s">
        <v>45</v>
      </c>
      <c r="B44" s="112" t="s">
        <v>202</v>
      </c>
      <c r="C44" s="29" t="s">
        <v>203</v>
      </c>
      <c r="D44" s="29" t="s">
        <v>64</v>
      </c>
      <c r="E44" s="29" t="s">
        <v>65</v>
      </c>
      <c r="F44" s="29" t="s">
        <v>234</v>
      </c>
      <c r="G44" s="29" t="s">
        <v>235</v>
      </c>
      <c r="H44" s="22">
        <v>1887800</v>
      </c>
      <c r="I44" s="22"/>
      <c r="J44" s="22"/>
      <c r="K44" s="22"/>
      <c r="L44" s="22"/>
      <c r="M44" s="22"/>
      <c r="N44" s="22"/>
      <c r="O44" s="22"/>
      <c r="P44" s="22"/>
      <c r="Q44" s="22">
        <v>1846800</v>
      </c>
      <c r="R44" s="22">
        <v>41000</v>
      </c>
      <c r="S44" s="22"/>
      <c r="T44" s="22"/>
      <c r="U44" s="22"/>
      <c r="V44" s="22"/>
      <c r="W44" s="22">
        <v>41000</v>
      </c>
    </row>
    <row r="45" ht="31.4" customHeight="1" spans="1:23">
      <c r="A45" s="119" t="s">
        <v>45</v>
      </c>
      <c r="B45" s="112" t="s">
        <v>202</v>
      </c>
      <c r="C45" s="29" t="s">
        <v>203</v>
      </c>
      <c r="D45" s="29" t="s">
        <v>64</v>
      </c>
      <c r="E45" s="29" t="s">
        <v>65</v>
      </c>
      <c r="F45" s="29" t="s">
        <v>236</v>
      </c>
      <c r="G45" s="29" t="s">
        <v>237</v>
      </c>
      <c r="H45" s="22">
        <v>500000</v>
      </c>
      <c r="I45" s="22">
        <v>200000</v>
      </c>
      <c r="J45" s="22">
        <v>50000</v>
      </c>
      <c r="K45" s="22"/>
      <c r="L45" s="22">
        <v>150000</v>
      </c>
      <c r="M45" s="22"/>
      <c r="N45" s="22"/>
      <c r="O45" s="22"/>
      <c r="P45" s="22"/>
      <c r="Q45" s="22"/>
      <c r="R45" s="22">
        <v>300000</v>
      </c>
      <c r="S45" s="22">
        <v>300000</v>
      </c>
      <c r="T45" s="22"/>
      <c r="U45" s="22"/>
      <c r="V45" s="22"/>
      <c r="W45" s="22"/>
    </row>
    <row r="46" ht="31.4" customHeight="1" spans="1:23">
      <c r="A46" s="119" t="s">
        <v>45</v>
      </c>
      <c r="B46" s="112" t="s">
        <v>202</v>
      </c>
      <c r="C46" s="29" t="s">
        <v>203</v>
      </c>
      <c r="D46" s="29" t="s">
        <v>64</v>
      </c>
      <c r="E46" s="29" t="s">
        <v>65</v>
      </c>
      <c r="F46" s="29" t="s">
        <v>238</v>
      </c>
      <c r="G46" s="29" t="s">
        <v>239</v>
      </c>
      <c r="H46" s="22">
        <v>6400500</v>
      </c>
      <c r="I46" s="22">
        <v>3549000</v>
      </c>
      <c r="J46" s="22"/>
      <c r="K46" s="22"/>
      <c r="L46" s="22">
        <v>3549000</v>
      </c>
      <c r="M46" s="22"/>
      <c r="N46" s="22"/>
      <c r="O46" s="22"/>
      <c r="P46" s="22"/>
      <c r="Q46" s="22">
        <v>1910540</v>
      </c>
      <c r="R46" s="22">
        <v>940960</v>
      </c>
      <c r="S46" s="22">
        <v>694160</v>
      </c>
      <c r="T46" s="22"/>
      <c r="U46" s="22"/>
      <c r="V46" s="22"/>
      <c r="W46" s="22">
        <v>246800</v>
      </c>
    </row>
    <row r="47" ht="31.4" customHeight="1" spans="1:23">
      <c r="A47" s="119" t="s">
        <v>45</v>
      </c>
      <c r="B47" s="112" t="s">
        <v>202</v>
      </c>
      <c r="C47" s="29" t="s">
        <v>203</v>
      </c>
      <c r="D47" s="29" t="s">
        <v>64</v>
      </c>
      <c r="E47" s="29" t="s">
        <v>65</v>
      </c>
      <c r="F47" s="29" t="s">
        <v>240</v>
      </c>
      <c r="G47" s="29" t="s">
        <v>241</v>
      </c>
      <c r="H47" s="22">
        <v>261800</v>
      </c>
      <c r="I47" s="22">
        <v>261800</v>
      </c>
      <c r="J47" s="22"/>
      <c r="K47" s="22"/>
      <c r="L47" s="22">
        <v>261800</v>
      </c>
      <c r="M47" s="22"/>
      <c r="N47" s="22"/>
      <c r="O47" s="22"/>
      <c r="P47" s="22"/>
      <c r="Q47" s="22"/>
      <c r="R47" s="22"/>
      <c r="S47" s="22"/>
      <c r="T47" s="22"/>
      <c r="U47" s="22"/>
      <c r="V47" s="22"/>
      <c r="W47" s="22"/>
    </row>
    <row r="48" ht="31.4" customHeight="1" spans="1:23">
      <c r="A48" s="119" t="s">
        <v>45</v>
      </c>
      <c r="B48" s="112" t="s">
        <v>202</v>
      </c>
      <c r="C48" s="29" t="s">
        <v>203</v>
      </c>
      <c r="D48" s="29" t="s">
        <v>76</v>
      </c>
      <c r="E48" s="29" t="s">
        <v>77</v>
      </c>
      <c r="F48" s="29" t="s">
        <v>238</v>
      </c>
      <c r="G48" s="29" t="s">
        <v>239</v>
      </c>
      <c r="H48" s="22">
        <v>317360</v>
      </c>
      <c r="I48" s="22"/>
      <c r="J48" s="22"/>
      <c r="K48" s="22"/>
      <c r="L48" s="22"/>
      <c r="M48" s="22"/>
      <c r="N48" s="22"/>
      <c r="O48" s="22"/>
      <c r="P48" s="22"/>
      <c r="Q48" s="22">
        <v>302000</v>
      </c>
      <c r="R48" s="22">
        <v>15360</v>
      </c>
      <c r="S48" s="22">
        <v>15360</v>
      </c>
      <c r="T48" s="22"/>
      <c r="U48" s="22"/>
      <c r="V48" s="22"/>
      <c r="W48" s="22"/>
    </row>
    <row r="49" ht="31.4" customHeight="1" spans="1:23">
      <c r="A49" s="119" t="s">
        <v>45</v>
      </c>
      <c r="B49" s="112" t="s">
        <v>242</v>
      </c>
      <c r="C49" s="29" t="s">
        <v>243</v>
      </c>
      <c r="D49" s="29" t="s">
        <v>64</v>
      </c>
      <c r="E49" s="29" t="s">
        <v>65</v>
      </c>
      <c r="F49" s="29" t="s">
        <v>192</v>
      </c>
      <c r="G49" s="29" t="s">
        <v>191</v>
      </c>
      <c r="H49" s="22">
        <v>3636000</v>
      </c>
      <c r="I49" s="22">
        <v>3636000</v>
      </c>
      <c r="J49" s="22"/>
      <c r="K49" s="22"/>
      <c r="L49" s="22">
        <v>3636000</v>
      </c>
      <c r="M49" s="22"/>
      <c r="N49" s="22"/>
      <c r="O49" s="22"/>
      <c r="P49" s="22"/>
      <c r="Q49" s="22"/>
      <c r="R49" s="22"/>
      <c r="S49" s="22"/>
      <c r="T49" s="22"/>
      <c r="U49" s="22"/>
      <c r="V49" s="22"/>
      <c r="W49" s="22"/>
    </row>
    <row r="50" ht="18.75" customHeight="1" spans="1:23">
      <c r="A50" s="30" t="s">
        <v>107</v>
      </c>
      <c r="B50" s="31"/>
      <c r="C50" s="31"/>
      <c r="D50" s="31"/>
      <c r="E50" s="31"/>
      <c r="F50" s="31"/>
      <c r="G50" s="32"/>
      <c r="H50" s="22">
        <v>205976811</v>
      </c>
      <c r="I50" s="22">
        <v>146795700</v>
      </c>
      <c r="J50" s="22">
        <v>30167116.75</v>
      </c>
      <c r="K50" s="22"/>
      <c r="L50" s="22">
        <v>116628583.25</v>
      </c>
      <c r="M50" s="22"/>
      <c r="N50" s="22"/>
      <c r="O50" s="22"/>
      <c r="P50" s="22"/>
      <c r="Q50" s="22">
        <v>42620940.49</v>
      </c>
      <c r="R50" s="22">
        <v>16560170.51</v>
      </c>
      <c r="S50" s="22">
        <v>15613448.91</v>
      </c>
      <c r="T50" s="22"/>
      <c r="U50" s="22"/>
      <c r="V50" s="22"/>
      <c r="W50" s="22">
        <v>946721.6</v>
      </c>
    </row>
  </sheetData>
  <mergeCells count="30">
    <mergeCell ref="A2:W2"/>
    <mergeCell ref="A3:G3"/>
    <mergeCell ref="H4:W4"/>
    <mergeCell ref="I5:M5"/>
    <mergeCell ref="N5:P5"/>
    <mergeCell ref="R5:W5"/>
    <mergeCell ref="A50:G5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2"/>
  <sheetViews>
    <sheetView showZeros="0" topLeftCell="A51" workbookViewId="0">
      <selection activeCell="A1" sqref="A1 A1 A1 A1 A1 A1 A1 A1 A1 A1 A1 A1 A1 A1 A1 A1 A1 A1 A1 A1 A1 A1 A1"/>
    </sheetView>
  </sheetViews>
  <sheetFormatPr defaultColWidth="9.13888888888889" defaultRowHeight="14.25" customHeight="1"/>
  <cols>
    <col min="1" max="1" width="14.5740740740741" customWidth="1"/>
    <col min="2" max="2" width="21.0277777777778" customWidth="1"/>
    <col min="3" max="3" width="36.1111111111111" customWidth="1"/>
    <col min="4" max="4" width="23.8518518518519" customWidth="1"/>
    <col min="5" max="5" width="15.6018518518519" customWidth="1"/>
    <col min="6" max="6" width="19.7407407407407" customWidth="1"/>
    <col min="7" max="7" width="14.8796296296296" customWidth="1"/>
    <col min="8" max="8" width="19.7407407407407" customWidth="1"/>
    <col min="9" max="16" width="14.1759259259259" customWidth="1"/>
    <col min="17" max="17" width="13.6018518518519" customWidth="1"/>
    <col min="18" max="23" width="15.1759259259259" customWidth="1"/>
  </cols>
  <sheetData>
    <row r="1" ht="13.5" customHeight="1" spans="5:23">
      <c r="E1" s="1"/>
      <c r="F1" s="1"/>
      <c r="G1" s="1"/>
      <c r="H1" s="1"/>
      <c r="U1" s="116"/>
      <c r="W1" s="57" t="s">
        <v>244</v>
      </c>
    </row>
    <row r="2" ht="27.75" customHeight="1" spans="1:23">
      <c r="A2" s="26" t="s">
        <v>245</v>
      </c>
      <c r="B2" s="26"/>
      <c r="C2" s="26"/>
      <c r="D2" s="26"/>
      <c r="E2" s="26"/>
      <c r="F2" s="26"/>
      <c r="G2" s="26"/>
      <c r="H2" s="26"/>
      <c r="I2" s="26"/>
      <c r="J2" s="26"/>
      <c r="K2" s="26"/>
      <c r="L2" s="26"/>
      <c r="M2" s="26"/>
      <c r="N2" s="26"/>
      <c r="O2" s="26"/>
      <c r="P2" s="26"/>
      <c r="Q2" s="26"/>
      <c r="R2" s="26"/>
      <c r="S2" s="26"/>
      <c r="T2" s="26"/>
      <c r="U2" s="26"/>
      <c r="V2" s="26"/>
      <c r="W2" s="26"/>
    </row>
    <row r="3" ht="13.5" customHeight="1" spans="1:23">
      <c r="A3" s="4" t="str">
        <f t="shared" ref="A3:B3" si="0">"单位名称："&amp;"云南农业职业技术学院"</f>
        <v>单位名称：云南农业职业技术学院</v>
      </c>
      <c r="B3" s="111" t="str">
        <f t="shared" si="0"/>
        <v>单位名称：云南农业职业技术学院</v>
      </c>
      <c r="C3" s="111"/>
      <c r="D3" s="111"/>
      <c r="E3" s="111"/>
      <c r="F3" s="111"/>
      <c r="G3" s="111"/>
      <c r="H3" s="111"/>
      <c r="I3" s="111"/>
      <c r="J3" s="6"/>
      <c r="K3" s="6"/>
      <c r="L3" s="6"/>
      <c r="M3" s="6"/>
      <c r="N3" s="6"/>
      <c r="O3" s="6"/>
      <c r="P3" s="6"/>
      <c r="Q3" s="6"/>
      <c r="U3" s="116"/>
      <c r="W3" s="106" t="s">
        <v>132</v>
      </c>
    </row>
    <row r="4" ht="21.75" customHeight="1" spans="1:23">
      <c r="A4" s="8" t="s">
        <v>246</v>
      </c>
      <c r="B4" s="8" t="s">
        <v>142</v>
      </c>
      <c r="C4" s="8" t="s">
        <v>143</v>
      </c>
      <c r="D4" s="8" t="s">
        <v>247</v>
      </c>
      <c r="E4" s="9" t="s">
        <v>144</v>
      </c>
      <c r="F4" s="9" t="s">
        <v>145</v>
      </c>
      <c r="G4" s="9" t="s">
        <v>146</v>
      </c>
      <c r="H4" s="9" t="s">
        <v>147</v>
      </c>
      <c r="I4" s="63" t="s">
        <v>30</v>
      </c>
      <c r="J4" s="63" t="s">
        <v>248</v>
      </c>
      <c r="K4" s="63"/>
      <c r="L4" s="63"/>
      <c r="M4" s="63"/>
      <c r="N4" s="113" t="s">
        <v>149</v>
      </c>
      <c r="O4" s="113"/>
      <c r="P4" s="113"/>
      <c r="Q4" s="9" t="s">
        <v>36</v>
      </c>
      <c r="R4" s="10" t="s">
        <v>52</v>
      </c>
      <c r="S4" s="11"/>
      <c r="T4" s="11"/>
      <c r="U4" s="11"/>
      <c r="V4" s="11"/>
      <c r="W4" s="12"/>
    </row>
    <row r="5" ht="21.75" customHeight="1" spans="1:23">
      <c r="A5" s="13"/>
      <c r="B5" s="13"/>
      <c r="C5" s="13"/>
      <c r="D5" s="13"/>
      <c r="E5" s="14"/>
      <c r="F5" s="14"/>
      <c r="G5" s="14"/>
      <c r="H5" s="14"/>
      <c r="I5" s="63"/>
      <c r="J5" s="47" t="s">
        <v>33</v>
      </c>
      <c r="K5" s="47"/>
      <c r="L5" s="47" t="s">
        <v>34</v>
      </c>
      <c r="M5" s="47" t="s">
        <v>35</v>
      </c>
      <c r="N5" s="114" t="s">
        <v>33</v>
      </c>
      <c r="O5" s="114" t="s">
        <v>34</v>
      </c>
      <c r="P5" s="114" t="s">
        <v>35</v>
      </c>
      <c r="Q5" s="14"/>
      <c r="R5" s="9" t="s">
        <v>32</v>
      </c>
      <c r="S5" s="9" t="s">
        <v>43</v>
      </c>
      <c r="T5" s="9" t="s">
        <v>155</v>
      </c>
      <c r="U5" s="9" t="s">
        <v>39</v>
      </c>
      <c r="V5" s="9" t="s">
        <v>40</v>
      </c>
      <c r="W5" s="9" t="s">
        <v>41</v>
      </c>
    </row>
    <row r="6" ht="40.5" customHeight="1" spans="1:23">
      <c r="A6" s="16"/>
      <c r="B6" s="16"/>
      <c r="C6" s="16"/>
      <c r="D6" s="16"/>
      <c r="E6" s="17"/>
      <c r="F6" s="17"/>
      <c r="G6" s="17"/>
      <c r="H6" s="17"/>
      <c r="I6" s="63"/>
      <c r="J6" s="47" t="s">
        <v>32</v>
      </c>
      <c r="K6" s="47" t="s">
        <v>249</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9"/>
      <c r="B8" s="112"/>
      <c r="C8" s="29" t="s">
        <v>250</v>
      </c>
      <c r="D8" s="29"/>
      <c r="E8" s="29"/>
      <c r="F8" s="29"/>
      <c r="G8" s="29"/>
      <c r="H8" s="29"/>
      <c r="I8" s="115">
        <v>150623.68</v>
      </c>
      <c r="J8" s="115"/>
      <c r="K8" s="115"/>
      <c r="L8" s="115"/>
      <c r="M8" s="115"/>
      <c r="N8" s="115">
        <v>150623.68</v>
      </c>
      <c r="O8" s="115"/>
      <c r="P8" s="115"/>
      <c r="Q8" s="115"/>
      <c r="R8" s="115"/>
      <c r="S8" s="115"/>
      <c r="T8" s="115"/>
      <c r="U8" s="93"/>
      <c r="V8" s="115"/>
      <c r="W8" s="115"/>
    </row>
    <row r="9" ht="32.9" customHeight="1" spans="1:23">
      <c r="A9" s="29" t="s">
        <v>251</v>
      </c>
      <c r="B9" s="112" t="s">
        <v>252</v>
      </c>
      <c r="C9" s="29" t="s">
        <v>250</v>
      </c>
      <c r="D9" s="29" t="s">
        <v>45</v>
      </c>
      <c r="E9" s="29" t="s">
        <v>70</v>
      </c>
      <c r="F9" s="29" t="s">
        <v>71</v>
      </c>
      <c r="G9" s="29" t="s">
        <v>216</v>
      </c>
      <c r="H9" s="29" t="s">
        <v>217</v>
      </c>
      <c r="I9" s="115">
        <v>91954.63</v>
      </c>
      <c r="J9" s="115"/>
      <c r="K9" s="115"/>
      <c r="L9" s="115"/>
      <c r="M9" s="115"/>
      <c r="N9" s="115">
        <v>91954.63</v>
      </c>
      <c r="O9" s="115"/>
      <c r="P9" s="115"/>
      <c r="Q9" s="115"/>
      <c r="R9" s="115"/>
      <c r="S9" s="115"/>
      <c r="T9" s="115"/>
      <c r="U9" s="93"/>
      <c r="V9" s="115"/>
      <c r="W9" s="115"/>
    </row>
    <row r="10" ht="32.9" customHeight="1" spans="1:23">
      <c r="A10" s="29" t="s">
        <v>251</v>
      </c>
      <c r="B10" s="112" t="s">
        <v>252</v>
      </c>
      <c r="C10" s="29" t="s">
        <v>250</v>
      </c>
      <c r="D10" s="29" t="s">
        <v>45</v>
      </c>
      <c r="E10" s="29" t="s">
        <v>70</v>
      </c>
      <c r="F10" s="29" t="s">
        <v>71</v>
      </c>
      <c r="G10" s="29" t="s">
        <v>226</v>
      </c>
      <c r="H10" s="29" t="s">
        <v>227</v>
      </c>
      <c r="I10" s="115">
        <v>27009.05</v>
      </c>
      <c r="J10" s="115"/>
      <c r="K10" s="115"/>
      <c r="L10" s="115"/>
      <c r="M10" s="115"/>
      <c r="N10" s="115">
        <v>27009.05</v>
      </c>
      <c r="O10" s="115"/>
      <c r="P10" s="115"/>
      <c r="Q10" s="115"/>
      <c r="R10" s="115"/>
      <c r="S10" s="115"/>
      <c r="T10" s="115"/>
      <c r="U10" s="93"/>
      <c r="V10" s="115"/>
      <c r="W10" s="115"/>
    </row>
    <row r="11" ht="32.9" customHeight="1" spans="1:23">
      <c r="A11" s="29" t="s">
        <v>251</v>
      </c>
      <c r="B11" s="112" t="s">
        <v>252</v>
      </c>
      <c r="C11" s="29" t="s">
        <v>250</v>
      </c>
      <c r="D11" s="29" t="s">
        <v>45</v>
      </c>
      <c r="E11" s="29" t="s">
        <v>70</v>
      </c>
      <c r="F11" s="29" t="s">
        <v>71</v>
      </c>
      <c r="G11" s="29" t="s">
        <v>230</v>
      </c>
      <c r="H11" s="29" t="s">
        <v>231</v>
      </c>
      <c r="I11" s="115">
        <v>31660</v>
      </c>
      <c r="J11" s="115"/>
      <c r="K11" s="115"/>
      <c r="L11" s="115"/>
      <c r="M11" s="115"/>
      <c r="N11" s="115">
        <v>31660</v>
      </c>
      <c r="O11" s="115"/>
      <c r="P11" s="115"/>
      <c r="Q11" s="115"/>
      <c r="R11" s="115"/>
      <c r="S11" s="115"/>
      <c r="T11" s="115"/>
      <c r="U11" s="93"/>
      <c r="V11" s="115"/>
      <c r="W11" s="115"/>
    </row>
    <row r="12" ht="32.9" customHeight="1" spans="1:23">
      <c r="A12" s="29"/>
      <c r="B12" s="29"/>
      <c r="C12" s="29" t="s">
        <v>253</v>
      </c>
      <c r="D12" s="29"/>
      <c r="E12" s="29"/>
      <c r="F12" s="29"/>
      <c r="G12" s="29"/>
      <c r="H12" s="29"/>
      <c r="I12" s="115">
        <v>274047</v>
      </c>
      <c r="J12" s="115"/>
      <c r="K12" s="115"/>
      <c r="L12" s="115"/>
      <c r="M12" s="115"/>
      <c r="N12" s="115">
        <v>274047</v>
      </c>
      <c r="O12" s="115"/>
      <c r="P12" s="115"/>
      <c r="Q12" s="115"/>
      <c r="R12" s="115"/>
      <c r="S12" s="115"/>
      <c r="T12" s="115"/>
      <c r="U12" s="93"/>
      <c r="V12" s="115"/>
      <c r="W12" s="115"/>
    </row>
    <row r="13" ht="32.9" customHeight="1" spans="1:23">
      <c r="A13" s="29" t="s">
        <v>254</v>
      </c>
      <c r="B13" s="112" t="s">
        <v>255</v>
      </c>
      <c r="C13" s="29" t="s">
        <v>253</v>
      </c>
      <c r="D13" s="29" t="s">
        <v>45</v>
      </c>
      <c r="E13" s="29" t="s">
        <v>70</v>
      </c>
      <c r="F13" s="29" t="s">
        <v>71</v>
      </c>
      <c r="G13" s="29" t="s">
        <v>216</v>
      </c>
      <c r="H13" s="29" t="s">
        <v>217</v>
      </c>
      <c r="I13" s="115">
        <v>192485</v>
      </c>
      <c r="J13" s="115"/>
      <c r="K13" s="115"/>
      <c r="L13" s="115"/>
      <c r="M13" s="115"/>
      <c r="N13" s="115">
        <v>192485</v>
      </c>
      <c r="O13" s="115"/>
      <c r="P13" s="115"/>
      <c r="Q13" s="115"/>
      <c r="R13" s="115"/>
      <c r="S13" s="115"/>
      <c r="T13" s="115"/>
      <c r="U13" s="93"/>
      <c r="V13" s="115"/>
      <c r="W13" s="115"/>
    </row>
    <row r="14" ht="32.9" customHeight="1" spans="1:23">
      <c r="A14" s="29" t="s">
        <v>254</v>
      </c>
      <c r="B14" s="112" t="s">
        <v>255</v>
      </c>
      <c r="C14" s="29" t="s">
        <v>253</v>
      </c>
      <c r="D14" s="29" t="s">
        <v>45</v>
      </c>
      <c r="E14" s="29" t="s">
        <v>70</v>
      </c>
      <c r="F14" s="29" t="s">
        <v>71</v>
      </c>
      <c r="G14" s="29" t="s">
        <v>226</v>
      </c>
      <c r="H14" s="29" t="s">
        <v>227</v>
      </c>
      <c r="I14" s="115">
        <v>36062</v>
      </c>
      <c r="J14" s="115"/>
      <c r="K14" s="115"/>
      <c r="L14" s="115"/>
      <c r="M14" s="115"/>
      <c r="N14" s="115">
        <v>36062</v>
      </c>
      <c r="O14" s="115"/>
      <c r="P14" s="115"/>
      <c r="Q14" s="115"/>
      <c r="R14" s="115"/>
      <c r="S14" s="115"/>
      <c r="T14" s="115"/>
      <c r="U14" s="93"/>
      <c r="V14" s="115"/>
      <c r="W14" s="115"/>
    </row>
    <row r="15" ht="32.9" customHeight="1" spans="1:23">
      <c r="A15" s="29" t="s">
        <v>254</v>
      </c>
      <c r="B15" s="112" t="s">
        <v>255</v>
      </c>
      <c r="C15" s="29" t="s">
        <v>253</v>
      </c>
      <c r="D15" s="29" t="s">
        <v>45</v>
      </c>
      <c r="E15" s="29" t="s">
        <v>70</v>
      </c>
      <c r="F15" s="29" t="s">
        <v>71</v>
      </c>
      <c r="G15" s="29" t="s">
        <v>230</v>
      </c>
      <c r="H15" s="29" t="s">
        <v>231</v>
      </c>
      <c r="I15" s="115">
        <v>45500</v>
      </c>
      <c r="J15" s="115"/>
      <c r="K15" s="115"/>
      <c r="L15" s="115"/>
      <c r="M15" s="115"/>
      <c r="N15" s="115">
        <v>45500</v>
      </c>
      <c r="O15" s="115"/>
      <c r="P15" s="115"/>
      <c r="Q15" s="115"/>
      <c r="R15" s="115"/>
      <c r="S15" s="115"/>
      <c r="T15" s="115"/>
      <c r="U15" s="93"/>
      <c r="V15" s="115"/>
      <c r="W15" s="115"/>
    </row>
    <row r="16" ht="32.9" customHeight="1" spans="1:23">
      <c r="A16" s="29"/>
      <c r="B16" s="29"/>
      <c r="C16" s="29" t="s">
        <v>256</v>
      </c>
      <c r="D16" s="29"/>
      <c r="E16" s="29"/>
      <c r="F16" s="29"/>
      <c r="G16" s="29"/>
      <c r="H16" s="29"/>
      <c r="I16" s="115">
        <v>130614</v>
      </c>
      <c r="J16" s="115"/>
      <c r="K16" s="115"/>
      <c r="L16" s="115"/>
      <c r="M16" s="115"/>
      <c r="N16" s="115">
        <v>130614</v>
      </c>
      <c r="O16" s="115"/>
      <c r="P16" s="115"/>
      <c r="Q16" s="115"/>
      <c r="R16" s="115"/>
      <c r="S16" s="115"/>
      <c r="T16" s="115"/>
      <c r="U16" s="93"/>
      <c r="V16" s="115"/>
      <c r="W16" s="115"/>
    </row>
    <row r="17" ht="32.9" customHeight="1" spans="1:23">
      <c r="A17" s="29" t="s">
        <v>254</v>
      </c>
      <c r="B17" s="112" t="s">
        <v>257</v>
      </c>
      <c r="C17" s="29" t="s">
        <v>256</v>
      </c>
      <c r="D17" s="29" t="s">
        <v>45</v>
      </c>
      <c r="E17" s="29" t="s">
        <v>70</v>
      </c>
      <c r="F17" s="29" t="s">
        <v>71</v>
      </c>
      <c r="G17" s="29" t="s">
        <v>216</v>
      </c>
      <c r="H17" s="29" t="s">
        <v>217</v>
      </c>
      <c r="I17" s="115">
        <v>86844</v>
      </c>
      <c r="J17" s="115"/>
      <c r="K17" s="115"/>
      <c r="L17" s="115"/>
      <c r="M17" s="115"/>
      <c r="N17" s="115">
        <v>86844</v>
      </c>
      <c r="O17" s="115"/>
      <c r="P17" s="115"/>
      <c r="Q17" s="115"/>
      <c r="R17" s="115"/>
      <c r="S17" s="115"/>
      <c r="T17" s="115"/>
      <c r="U17" s="93"/>
      <c r="V17" s="115"/>
      <c r="W17" s="115"/>
    </row>
    <row r="18" ht="32.9" customHeight="1" spans="1:23">
      <c r="A18" s="29" t="s">
        <v>254</v>
      </c>
      <c r="B18" s="112" t="s">
        <v>257</v>
      </c>
      <c r="C18" s="29" t="s">
        <v>256</v>
      </c>
      <c r="D18" s="29" t="s">
        <v>45</v>
      </c>
      <c r="E18" s="29" t="s">
        <v>70</v>
      </c>
      <c r="F18" s="29" t="s">
        <v>71</v>
      </c>
      <c r="G18" s="29" t="s">
        <v>226</v>
      </c>
      <c r="H18" s="29" t="s">
        <v>227</v>
      </c>
      <c r="I18" s="115">
        <v>33170</v>
      </c>
      <c r="J18" s="115"/>
      <c r="K18" s="115"/>
      <c r="L18" s="115"/>
      <c r="M18" s="115"/>
      <c r="N18" s="115">
        <v>33170</v>
      </c>
      <c r="O18" s="115"/>
      <c r="P18" s="115"/>
      <c r="Q18" s="115"/>
      <c r="R18" s="115"/>
      <c r="S18" s="115"/>
      <c r="T18" s="115"/>
      <c r="U18" s="93"/>
      <c r="V18" s="115"/>
      <c r="W18" s="115"/>
    </row>
    <row r="19" ht="32.9" customHeight="1" spans="1:23">
      <c r="A19" s="29" t="s">
        <v>254</v>
      </c>
      <c r="B19" s="112" t="s">
        <v>257</v>
      </c>
      <c r="C19" s="29" t="s">
        <v>256</v>
      </c>
      <c r="D19" s="29" t="s">
        <v>45</v>
      </c>
      <c r="E19" s="29" t="s">
        <v>70</v>
      </c>
      <c r="F19" s="29" t="s">
        <v>71</v>
      </c>
      <c r="G19" s="29" t="s">
        <v>230</v>
      </c>
      <c r="H19" s="29" t="s">
        <v>231</v>
      </c>
      <c r="I19" s="115">
        <v>10600</v>
      </c>
      <c r="J19" s="115"/>
      <c r="K19" s="115"/>
      <c r="L19" s="115"/>
      <c r="M19" s="115"/>
      <c r="N19" s="115">
        <v>10600</v>
      </c>
      <c r="O19" s="115"/>
      <c r="P19" s="115"/>
      <c r="Q19" s="115"/>
      <c r="R19" s="115"/>
      <c r="S19" s="115"/>
      <c r="T19" s="115"/>
      <c r="U19" s="93"/>
      <c r="V19" s="115"/>
      <c r="W19" s="115"/>
    </row>
    <row r="20" ht="32.9" customHeight="1" spans="1:23">
      <c r="A20" s="29"/>
      <c r="B20" s="29"/>
      <c r="C20" s="29" t="s">
        <v>258</v>
      </c>
      <c r="D20" s="29"/>
      <c r="E20" s="29"/>
      <c r="F20" s="29"/>
      <c r="G20" s="29"/>
      <c r="H20" s="29"/>
      <c r="I20" s="115">
        <v>317597</v>
      </c>
      <c r="J20" s="115"/>
      <c r="K20" s="115"/>
      <c r="L20" s="115"/>
      <c r="M20" s="115"/>
      <c r="N20" s="115">
        <v>317597</v>
      </c>
      <c r="O20" s="115"/>
      <c r="P20" s="115"/>
      <c r="Q20" s="115"/>
      <c r="R20" s="115"/>
      <c r="S20" s="115"/>
      <c r="T20" s="115"/>
      <c r="U20" s="93"/>
      <c r="V20" s="115"/>
      <c r="W20" s="115"/>
    </row>
    <row r="21" ht="32.9" customHeight="1" spans="1:23">
      <c r="A21" s="29" t="s">
        <v>254</v>
      </c>
      <c r="B21" s="112" t="s">
        <v>259</v>
      </c>
      <c r="C21" s="29" t="s">
        <v>258</v>
      </c>
      <c r="D21" s="29" t="s">
        <v>45</v>
      </c>
      <c r="E21" s="29" t="s">
        <v>70</v>
      </c>
      <c r="F21" s="29" t="s">
        <v>71</v>
      </c>
      <c r="G21" s="29" t="s">
        <v>216</v>
      </c>
      <c r="H21" s="29" t="s">
        <v>217</v>
      </c>
      <c r="I21" s="115">
        <v>201377</v>
      </c>
      <c r="J21" s="115"/>
      <c r="K21" s="115"/>
      <c r="L21" s="115"/>
      <c r="M21" s="115"/>
      <c r="N21" s="115">
        <v>201377</v>
      </c>
      <c r="O21" s="115"/>
      <c r="P21" s="115"/>
      <c r="Q21" s="115"/>
      <c r="R21" s="115"/>
      <c r="S21" s="115"/>
      <c r="T21" s="115"/>
      <c r="U21" s="93"/>
      <c r="V21" s="115"/>
      <c r="W21" s="115"/>
    </row>
    <row r="22" ht="32.9" customHeight="1" spans="1:23">
      <c r="A22" s="29" t="s">
        <v>254</v>
      </c>
      <c r="B22" s="112" t="s">
        <v>259</v>
      </c>
      <c r="C22" s="29" t="s">
        <v>258</v>
      </c>
      <c r="D22" s="29" t="s">
        <v>45</v>
      </c>
      <c r="E22" s="29" t="s">
        <v>70</v>
      </c>
      <c r="F22" s="29" t="s">
        <v>71</v>
      </c>
      <c r="G22" s="29" t="s">
        <v>226</v>
      </c>
      <c r="H22" s="29" t="s">
        <v>227</v>
      </c>
      <c r="I22" s="115">
        <v>76320</v>
      </c>
      <c r="J22" s="115"/>
      <c r="K22" s="115"/>
      <c r="L22" s="115"/>
      <c r="M22" s="115"/>
      <c r="N22" s="115">
        <v>76320</v>
      </c>
      <c r="O22" s="115"/>
      <c r="P22" s="115"/>
      <c r="Q22" s="115"/>
      <c r="R22" s="115"/>
      <c r="S22" s="115"/>
      <c r="T22" s="115"/>
      <c r="U22" s="93"/>
      <c r="V22" s="115"/>
      <c r="W22" s="115"/>
    </row>
    <row r="23" ht="32.9" customHeight="1" spans="1:23">
      <c r="A23" s="29" t="s">
        <v>254</v>
      </c>
      <c r="B23" s="112" t="s">
        <v>259</v>
      </c>
      <c r="C23" s="29" t="s">
        <v>258</v>
      </c>
      <c r="D23" s="29" t="s">
        <v>45</v>
      </c>
      <c r="E23" s="29" t="s">
        <v>70</v>
      </c>
      <c r="F23" s="29" t="s">
        <v>71</v>
      </c>
      <c r="G23" s="29" t="s">
        <v>230</v>
      </c>
      <c r="H23" s="29" t="s">
        <v>231</v>
      </c>
      <c r="I23" s="115">
        <v>39900</v>
      </c>
      <c r="J23" s="115"/>
      <c r="K23" s="115"/>
      <c r="L23" s="115"/>
      <c r="M23" s="115"/>
      <c r="N23" s="115">
        <v>39900</v>
      </c>
      <c r="O23" s="115"/>
      <c r="P23" s="115"/>
      <c r="Q23" s="115"/>
      <c r="R23" s="115"/>
      <c r="S23" s="115"/>
      <c r="T23" s="115"/>
      <c r="U23" s="93"/>
      <c r="V23" s="115"/>
      <c r="W23" s="115"/>
    </row>
    <row r="24" ht="32.9" customHeight="1" spans="1:23">
      <c r="A24" s="29"/>
      <c r="B24" s="29"/>
      <c r="C24" s="29" t="s">
        <v>260</v>
      </c>
      <c r="D24" s="29"/>
      <c r="E24" s="29"/>
      <c r="F24" s="29"/>
      <c r="G24" s="29"/>
      <c r="H24" s="29"/>
      <c r="I24" s="115">
        <v>417069.36</v>
      </c>
      <c r="J24" s="115"/>
      <c r="K24" s="115"/>
      <c r="L24" s="115"/>
      <c r="M24" s="115"/>
      <c r="N24" s="115">
        <v>417069.36</v>
      </c>
      <c r="O24" s="115"/>
      <c r="P24" s="115"/>
      <c r="Q24" s="115"/>
      <c r="R24" s="115"/>
      <c r="S24" s="115"/>
      <c r="T24" s="115"/>
      <c r="U24" s="93"/>
      <c r="V24" s="115"/>
      <c r="W24" s="115"/>
    </row>
    <row r="25" ht="32.9" customHeight="1" spans="1:23">
      <c r="A25" s="29" t="s">
        <v>254</v>
      </c>
      <c r="B25" s="112" t="s">
        <v>261</v>
      </c>
      <c r="C25" s="29" t="s">
        <v>260</v>
      </c>
      <c r="D25" s="29" t="s">
        <v>45</v>
      </c>
      <c r="E25" s="29" t="s">
        <v>64</v>
      </c>
      <c r="F25" s="29" t="s">
        <v>65</v>
      </c>
      <c r="G25" s="29" t="s">
        <v>186</v>
      </c>
      <c r="H25" s="29" t="s">
        <v>187</v>
      </c>
      <c r="I25" s="115">
        <v>417069.36</v>
      </c>
      <c r="J25" s="115"/>
      <c r="K25" s="115"/>
      <c r="L25" s="115"/>
      <c r="M25" s="115"/>
      <c r="N25" s="115">
        <v>417069.36</v>
      </c>
      <c r="O25" s="115"/>
      <c r="P25" s="115"/>
      <c r="Q25" s="115"/>
      <c r="R25" s="115"/>
      <c r="S25" s="115"/>
      <c r="T25" s="115"/>
      <c r="U25" s="93"/>
      <c r="V25" s="115"/>
      <c r="W25" s="115"/>
    </row>
    <row r="26" ht="32.9" customHeight="1" spans="1:23">
      <c r="A26" s="29"/>
      <c r="B26" s="29"/>
      <c r="C26" s="29" t="s">
        <v>262</v>
      </c>
      <c r="D26" s="29"/>
      <c r="E26" s="29"/>
      <c r="F26" s="29"/>
      <c r="G26" s="29"/>
      <c r="H26" s="29"/>
      <c r="I26" s="115">
        <v>1253710.62</v>
      </c>
      <c r="J26" s="115"/>
      <c r="K26" s="115"/>
      <c r="L26" s="115"/>
      <c r="M26" s="115"/>
      <c r="N26" s="115">
        <v>1253710.62</v>
      </c>
      <c r="O26" s="115"/>
      <c r="P26" s="115"/>
      <c r="Q26" s="115"/>
      <c r="R26" s="115"/>
      <c r="S26" s="115"/>
      <c r="T26" s="115"/>
      <c r="U26" s="93"/>
      <c r="V26" s="115"/>
      <c r="W26" s="115"/>
    </row>
    <row r="27" ht="32.9" customHeight="1" spans="1:23">
      <c r="A27" s="29" t="s">
        <v>254</v>
      </c>
      <c r="B27" s="112" t="s">
        <v>263</v>
      </c>
      <c r="C27" s="29" t="s">
        <v>262</v>
      </c>
      <c r="D27" s="29" t="s">
        <v>45</v>
      </c>
      <c r="E27" s="29" t="s">
        <v>64</v>
      </c>
      <c r="F27" s="29" t="s">
        <v>65</v>
      </c>
      <c r="G27" s="29" t="s">
        <v>218</v>
      </c>
      <c r="H27" s="29" t="s">
        <v>219</v>
      </c>
      <c r="I27" s="115">
        <v>1050900.62</v>
      </c>
      <c r="J27" s="115"/>
      <c r="K27" s="115"/>
      <c r="L27" s="115"/>
      <c r="M27" s="115"/>
      <c r="N27" s="115">
        <v>1050900.62</v>
      </c>
      <c r="O27" s="115"/>
      <c r="P27" s="115"/>
      <c r="Q27" s="115"/>
      <c r="R27" s="115"/>
      <c r="S27" s="115"/>
      <c r="T27" s="115"/>
      <c r="U27" s="93"/>
      <c r="V27" s="115"/>
      <c r="W27" s="115"/>
    </row>
    <row r="28" ht="32.9" customHeight="1" spans="1:23">
      <c r="A28" s="29" t="s">
        <v>254</v>
      </c>
      <c r="B28" s="112" t="s">
        <v>263</v>
      </c>
      <c r="C28" s="29" t="s">
        <v>262</v>
      </c>
      <c r="D28" s="29" t="s">
        <v>45</v>
      </c>
      <c r="E28" s="29" t="s">
        <v>64</v>
      </c>
      <c r="F28" s="29" t="s">
        <v>65</v>
      </c>
      <c r="G28" s="29" t="s">
        <v>264</v>
      </c>
      <c r="H28" s="29" t="s">
        <v>265</v>
      </c>
      <c r="I28" s="115">
        <v>167970</v>
      </c>
      <c r="J28" s="115"/>
      <c r="K28" s="115"/>
      <c r="L28" s="115"/>
      <c r="M28" s="115"/>
      <c r="N28" s="115">
        <v>167970</v>
      </c>
      <c r="O28" s="115"/>
      <c r="P28" s="115"/>
      <c r="Q28" s="115"/>
      <c r="R28" s="115"/>
      <c r="S28" s="115"/>
      <c r="T28" s="115"/>
      <c r="U28" s="93"/>
      <c r="V28" s="115"/>
      <c r="W28" s="115"/>
    </row>
    <row r="29" ht="32.9" customHeight="1" spans="1:23">
      <c r="A29" s="29" t="s">
        <v>254</v>
      </c>
      <c r="B29" s="112" t="s">
        <v>263</v>
      </c>
      <c r="C29" s="29" t="s">
        <v>262</v>
      </c>
      <c r="D29" s="29" t="s">
        <v>45</v>
      </c>
      <c r="E29" s="29" t="s">
        <v>64</v>
      </c>
      <c r="F29" s="29" t="s">
        <v>65</v>
      </c>
      <c r="G29" s="29" t="s">
        <v>266</v>
      </c>
      <c r="H29" s="29" t="s">
        <v>267</v>
      </c>
      <c r="I29" s="115">
        <v>1000</v>
      </c>
      <c r="J29" s="115"/>
      <c r="K29" s="115"/>
      <c r="L29" s="115"/>
      <c r="M29" s="115"/>
      <c r="N29" s="115">
        <v>1000</v>
      </c>
      <c r="O29" s="115"/>
      <c r="P29" s="115"/>
      <c r="Q29" s="115"/>
      <c r="R29" s="115"/>
      <c r="S29" s="115"/>
      <c r="T29" s="115"/>
      <c r="U29" s="93"/>
      <c r="V29" s="115"/>
      <c r="W29" s="115"/>
    </row>
    <row r="30" ht="32.9" customHeight="1" spans="1:23">
      <c r="A30" s="29" t="s">
        <v>254</v>
      </c>
      <c r="B30" s="112" t="s">
        <v>263</v>
      </c>
      <c r="C30" s="29" t="s">
        <v>262</v>
      </c>
      <c r="D30" s="29" t="s">
        <v>45</v>
      </c>
      <c r="E30" s="29" t="s">
        <v>64</v>
      </c>
      <c r="F30" s="29" t="s">
        <v>65</v>
      </c>
      <c r="G30" s="29" t="s">
        <v>268</v>
      </c>
      <c r="H30" s="29" t="s">
        <v>269</v>
      </c>
      <c r="I30" s="115">
        <v>33840</v>
      </c>
      <c r="J30" s="115"/>
      <c r="K30" s="115"/>
      <c r="L30" s="115"/>
      <c r="M30" s="115"/>
      <c r="N30" s="115">
        <v>33840</v>
      </c>
      <c r="O30" s="115"/>
      <c r="P30" s="115"/>
      <c r="Q30" s="115"/>
      <c r="R30" s="115"/>
      <c r="S30" s="115"/>
      <c r="T30" s="115"/>
      <c r="U30" s="93"/>
      <c r="V30" s="115"/>
      <c r="W30" s="115"/>
    </row>
    <row r="31" ht="32.9" customHeight="1" spans="1:23">
      <c r="A31" s="29"/>
      <c r="B31" s="29"/>
      <c r="C31" s="29" t="s">
        <v>270</v>
      </c>
      <c r="D31" s="29"/>
      <c r="E31" s="29"/>
      <c r="F31" s="29"/>
      <c r="G31" s="29"/>
      <c r="H31" s="29"/>
      <c r="I31" s="115">
        <v>23436916.79</v>
      </c>
      <c r="J31" s="115"/>
      <c r="K31" s="115"/>
      <c r="L31" s="115"/>
      <c r="M31" s="115"/>
      <c r="N31" s="115">
        <v>23436916.79</v>
      </c>
      <c r="O31" s="115"/>
      <c r="P31" s="115"/>
      <c r="Q31" s="115"/>
      <c r="R31" s="115"/>
      <c r="S31" s="115"/>
      <c r="T31" s="115"/>
      <c r="U31" s="93"/>
      <c r="V31" s="115"/>
      <c r="W31" s="115"/>
    </row>
    <row r="32" ht="32.9" customHeight="1" spans="1:23">
      <c r="A32" s="29" t="s">
        <v>254</v>
      </c>
      <c r="B32" s="112" t="s">
        <v>271</v>
      </c>
      <c r="C32" s="29" t="s">
        <v>270</v>
      </c>
      <c r="D32" s="29" t="s">
        <v>45</v>
      </c>
      <c r="E32" s="29" t="s">
        <v>64</v>
      </c>
      <c r="F32" s="29" t="s">
        <v>65</v>
      </c>
      <c r="G32" s="29" t="s">
        <v>218</v>
      </c>
      <c r="H32" s="29" t="s">
        <v>219</v>
      </c>
      <c r="I32" s="115">
        <v>5451876.79</v>
      </c>
      <c r="J32" s="115"/>
      <c r="K32" s="115"/>
      <c r="L32" s="115"/>
      <c r="M32" s="115"/>
      <c r="N32" s="115">
        <v>5451876.79</v>
      </c>
      <c r="O32" s="115"/>
      <c r="P32" s="115"/>
      <c r="Q32" s="115"/>
      <c r="R32" s="115"/>
      <c r="S32" s="115"/>
      <c r="T32" s="115"/>
      <c r="U32" s="93"/>
      <c r="V32" s="115"/>
      <c r="W32" s="115"/>
    </row>
    <row r="33" ht="32.9" customHeight="1" spans="1:23">
      <c r="A33" s="29" t="s">
        <v>254</v>
      </c>
      <c r="B33" s="112" t="s">
        <v>271</v>
      </c>
      <c r="C33" s="29" t="s">
        <v>270</v>
      </c>
      <c r="D33" s="29" t="s">
        <v>45</v>
      </c>
      <c r="E33" s="29" t="s">
        <v>64</v>
      </c>
      <c r="F33" s="29" t="s">
        <v>65</v>
      </c>
      <c r="G33" s="29" t="s">
        <v>226</v>
      </c>
      <c r="H33" s="29" t="s">
        <v>227</v>
      </c>
      <c r="I33" s="115">
        <v>178329.5</v>
      </c>
      <c r="J33" s="115"/>
      <c r="K33" s="115"/>
      <c r="L33" s="115"/>
      <c r="M33" s="115"/>
      <c r="N33" s="115">
        <v>178329.5</v>
      </c>
      <c r="O33" s="115"/>
      <c r="P33" s="115"/>
      <c r="Q33" s="115"/>
      <c r="R33" s="115"/>
      <c r="S33" s="115"/>
      <c r="T33" s="115"/>
      <c r="U33" s="93"/>
      <c r="V33" s="115"/>
      <c r="W33" s="115"/>
    </row>
    <row r="34" ht="32.9" customHeight="1" spans="1:23">
      <c r="A34" s="29" t="s">
        <v>254</v>
      </c>
      <c r="B34" s="112" t="s">
        <v>271</v>
      </c>
      <c r="C34" s="29" t="s">
        <v>270</v>
      </c>
      <c r="D34" s="29" t="s">
        <v>45</v>
      </c>
      <c r="E34" s="29" t="s">
        <v>64</v>
      </c>
      <c r="F34" s="29" t="s">
        <v>65</v>
      </c>
      <c r="G34" s="29" t="s">
        <v>264</v>
      </c>
      <c r="H34" s="29" t="s">
        <v>265</v>
      </c>
      <c r="I34" s="115">
        <v>16815040</v>
      </c>
      <c r="J34" s="115"/>
      <c r="K34" s="115"/>
      <c r="L34" s="115"/>
      <c r="M34" s="115"/>
      <c r="N34" s="115">
        <v>16815040</v>
      </c>
      <c r="O34" s="115"/>
      <c r="P34" s="115"/>
      <c r="Q34" s="115"/>
      <c r="R34" s="115"/>
      <c r="S34" s="115"/>
      <c r="T34" s="115"/>
      <c r="U34" s="93"/>
      <c r="V34" s="115"/>
      <c r="W34" s="115"/>
    </row>
    <row r="35" ht="32.9" customHeight="1" spans="1:23">
      <c r="A35" s="29" t="s">
        <v>254</v>
      </c>
      <c r="B35" s="112" t="s">
        <v>271</v>
      </c>
      <c r="C35" s="29" t="s">
        <v>270</v>
      </c>
      <c r="D35" s="29" t="s">
        <v>45</v>
      </c>
      <c r="E35" s="29" t="s">
        <v>64</v>
      </c>
      <c r="F35" s="29" t="s">
        <v>65</v>
      </c>
      <c r="G35" s="29" t="s">
        <v>266</v>
      </c>
      <c r="H35" s="29" t="s">
        <v>267</v>
      </c>
      <c r="I35" s="115">
        <v>883670.5</v>
      </c>
      <c r="J35" s="115"/>
      <c r="K35" s="115"/>
      <c r="L35" s="115"/>
      <c r="M35" s="115"/>
      <c r="N35" s="115">
        <v>883670.5</v>
      </c>
      <c r="O35" s="115"/>
      <c r="P35" s="115"/>
      <c r="Q35" s="115"/>
      <c r="R35" s="115"/>
      <c r="S35" s="115"/>
      <c r="T35" s="115"/>
      <c r="U35" s="93"/>
      <c r="V35" s="115"/>
      <c r="W35" s="115"/>
    </row>
    <row r="36" ht="32.9" customHeight="1" spans="1:23">
      <c r="A36" s="29" t="s">
        <v>254</v>
      </c>
      <c r="B36" s="112" t="s">
        <v>271</v>
      </c>
      <c r="C36" s="29" t="s">
        <v>270</v>
      </c>
      <c r="D36" s="29" t="s">
        <v>45</v>
      </c>
      <c r="E36" s="29" t="s">
        <v>64</v>
      </c>
      <c r="F36" s="29" t="s">
        <v>65</v>
      </c>
      <c r="G36" s="29" t="s">
        <v>268</v>
      </c>
      <c r="H36" s="29" t="s">
        <v>269</v>
      </c>
      <c r="I36" s="115">
        <v>108000</v>
      </c>
      <c r="J36" s="115"/>
      <c r="K36" s="115"/>
      <c r="L36" s="115"/>
      <c r="M36" s="115"/>
      <c r="N36" s="115">
        <v>108000</v>
      </c>
      <c r="O36" s="115"/>
      <c r="P36" s="115"/>
      <c r="Q36" s="115"/>
      <c r="R36" s="115"/>
      <c r="S36" s="115"/>
      <c r="T36" s="115"/>
      <c r="U36" s="93"/>
      <c r="V36" s="115"/>
      <c r="W36" s="115"/>
    </row>
    <row r="37" ht="32.9" customHeight="1" spans="1:23">
      <c r="A37" s="29"/>
      <c r="B37" s="29"/>
      <c r="C37" s="29" t="s">
        <v>272</v>
      </c>
      <c r="D37" s="29"/>
      <c r="E37" s="29"/>
      <c r="F37" s="29"/>
      <c r="G37" s="29"/>
      <c r="H37" s="29"/>
      <c r="I37" s="115">
        <v>20000</v>
      </c>
      <c r="J37" s="115">
        <v>20000</v>
      </c>
      <c r="K37" s="115"/>
      <c r="L37" s="115"/>
      <c r="M37" s="115"/>
      <c r="N37" s="115"/>
      <c r="O37" s="115"/>
      <c r="P37" s="115"/>
      <c r="Q37" s="115"/>
      <c r="R37" s="115"/>
      <c r="S37" s="115"/>
      <c r="T37" s="115"/>
      <c r="U37" s="93"/>
      <c r="V37" s="115"/>
      <c r="W37" s="115"/>
    </row>
    <row r="38" ht="32.9" customHeight="1" spans="1:23">
      <c r="A38" s="29" t="s">
        <v>251</v>
      </c>
      <c r="B38" s="112" t="s">
        <v>273</v>
      </c>
      <c r="C38" s="29" t="s">
        <v>272</v>
      </c>
      <c r="D38" s="29" t="s">
        <v>45</v>
      </c>
      <c r="E38" s="29" t="s">
        <v>64</v>
      </c>
      <c r="F38" s="29" t="s">
        <v>65</v>
      </c>
      <c r="G38" s="29" t="s">
        <v>226</v>
      </c>
      <c r="H38" s="29" t="s">
        <v>227</v>
      </c>
      <c r="I38" s="115">
        <v>20000</v>
      </c>
      <c r="J38" s="115">
        <v>20000</v>
      </c>
      <c r="K38" s="115"/>
      <c r="L38" s="115"/>
      <c r="M38" s="115"/>
      <c r="N38" s="115"/>
      <c r="O38" s="115"/>
      <c r="P38" s="115"/>
      <c r="Q38" s="115"/>
      <c r="R38" s="115"/>
      <c r="S38" s="115"/>
      <c r="T38" s="115"/>
      <c r="U38" s="93"/>
      <c r="V38" s="115"/>
      <c r="W38" s="115"/>
    </row>
    <row r="39" ht="32.9" customHeight="1" spans="1:23">
      <c r="A39" s="29"/>
      <c r="B39" s="29"/>
      <c r="C39" s="29" t="s">
        <v>274</v>
      </c>
      <c r="D39" s="29"/>
      <c r="E39" s="29"/>
      <c r="F39" s="29"/>
      <c r="G39" s="29"/>
      <c r="H39" s="29"/>
      <c r="I39" s="115">
        <v>77919389</v>
      </c>
      <c r="J39" s="115"/>
      <c r="K39" s="115"/>
      <c r="L39" s="115"/>
      <c r="M39" s="115"/>
      <c r="N39" s="115"/>
      <c r="O39" s="115"/>
      <c r="P39" s="115"/>
      <c r="Q39" s="115">
        <v>65346359.51</v>
      </c>
      <c r="R39" s="115">
        <v>12573029.49</v>
      </c>
      <c r="S39" s="115">
        <v>8519751.09</v>
      </c>
      <c r="T39" s="115"/>
      <c r="U39" s="93"/>
      <c r="V39" s="115"/>
      <c r="W39" s="115">
        <v>4053278.4</v>
      </c>
    </row>
    <row r="40" ht="32.9" customHeight="1" spans="1:23">
      <c r="A40" s="29" t="s">
        <v>254</v>
      </c>
      <c r="B40" s="112" t="s">
        <v>275</v>
      </c>
      <c r="C40" s="29" t="s">
        <v>274</v>
      </c>
      <c r="D40" s="29" t="s">
        <v>45</v>
      </c>
      <c r="E40" s="29" t="s">
        <v>64</v>
      </c>
      <c r="F40" s="29" t="s">
        <v>65</v>
      </c>
      <c r="G40" s="29" t="s">
        <v>276</v>
      </c>
      <c r="H40" s="29" t="s">
        <v>277</v>
      </c>
      <c r="I40" s="115">
        <v>265000</v>
      </c>
      <c r="J40" s="115"/>
      <c r="K40" s="115"/>
      <c r="L40" s="115"/>
      <c r="M40" s="115"/>
      <c r="N40" s="115"/>
      <c r="O40" s="115"/>
      <c r="P40" s="115"/>
      <c r="Q40" s="115">
        <v>265000</v>
      </c>
      <c r="R40" s="115"/>
      <c r="S40" s="115"/>
      <c r="T40" s="115"/>
      <c r="U40" s="93"/>
      <c r="V40" s="115"/>
      <c r="W40" s="115"/>
    </row>
    <row r="41" ht="32.9" customHeight="1" spans="1:23">
      <c r="A41" s="29" t="s">
        <v>254</v>
      </c>
      <c r="B41" s="112" t="s">
        <v>275</v>
      </c>
      <c r="C41" s="29" t="s">
        <v>274</v>
      </c>
      <c r="D41" s="29" t="s">
        <v>45</v>
      </c>
      <c r="E41" s="29" t="s">
        <v>64</v>
      </c>
      <c r="F41" s="29" t="s">
        <v>65</v>
      </c>
      <c r="G41" s="29" t="s">
        <v>218</v>
      </c>
      <c r="H41" s="29" t="s">
        <v>219</v>
      </c>
      <c r="I41" s="115">
        <v>4061688.46</v>
      </c>
      <c r="J41" s="115"/>
      <c r="K41" s="115"/>
      <c r="L41" s="115"/>
      <c r="M41" s="115"/>
      <c r="N41" s="115"/>
      <c r="O41" s="115"/>
      <c r="P41" s="115"/>
      <c r="Q41" s="115">
        <v>1596888.91</v>
      </c>
      <c r="R41" s="115">
        <v>2464799.55</v>
      </c>
      <c r="S41" s="115">
        <v>2464799.55</v>
      </c>
      <c r="T41" s="115"/>
      <c r="U41" s="93"/>
      <c r="V41" s="115"/>
      <c r="W41" s="115"/>
    </row>
    <row r="42" ht="32.9" customHeight="1" spans="1:23">
      <c r="A42" s="29" t="s">
        <v>254</v>
      </c>
      <c r="B42" s="112" t="s">
        <v>275</v>
      </c>
      <c r="C42" s="29" t="s">
        <v>274</v>
      </c>
      <c r="D42" s="29" t="s">
        <v>45</v>
      </c>
      <c r="E42" s="29" t="s">
        <v>64</v>
      </c>
      <c r="F42" s="29" t="s">
        <v>65</v>
      </c>
      <c r="G42" s="29" t="s">
        <v>220</v>
      </c>
      <c r="H42" s="29" t="s">
        <v>221</v>
      </c>
      <c r="I42" s="115">
        <v>198598.4</v>
      </c>
      <c r="J42" s="115"/>
      <c r="K42" s="115"/>
      <c r="L42" s="115"/>
      <c r="M42" s="115"/>
      <c r="N42" s="115"/>
      <c r="O42" s="115"/>
      <c r="P42" s="115"/>
      <c r="Q42" s="115"/>
      <c r="R42" s="115">
        <v>198598.4</v>
      </c>
      <c r="S42" s="115"/>
      <c r="T42" s="115"/>
      <c r="U42" s="93"/>
      <c r="V42" s="115"/>
      <c r="W42" s="115">
        <v>198598.4</v>
      </c>
    </row>
    <row r="43" ht="32.9" customHeight="1" spans="1:23">
      <c r="A43" s="29" t="s">
        <v>254</v>
      </c>
      <c r="B43" s="112" t="s">
        <v>275</v>
      </c>
      <c r="C43" s="29" t="s">
        <v>274</v>
      </c>
      <c r="D43" s="29" t="s">
        <v>45</v>
      </c>
      <c r="E43" s="29" t="s">
        <v>64</v>
      </c>
      <c r="F43" s="29" t="s">
        <v>65</v>
      </c>
      <c r="G43" s="29" t="s">
        <v>226</v>
      </c>
      <c r="H43" s="29" t="s">
        <v>227</v>
      </c>
      <c r="I43" s="115">
        <v>958700</v>
      </c>
      <c r="J43" s="115"/>
      <c r="K43" s="115"/>
      <c r="L43" s="115"/>
      <c r="M43" s="115"/>
      <c r="N43" s="115"/>
      <c r="O43" s="115"/>
      <c r="P43" s="115"/>
      <c r="Q43" s="115">
        <v>708700</v>
      </c>
      <c r="R43" s="115">
        <v>250000</v>
      </c>
      <c r="S43" s="115"/>
      <c r="T43" s="115"/>
      <c r="U43" s="93"/>
      <c r="V43" s="115"/>
      <c r="W43" s="115">
        <v>250000</v>
      </c>
    </row>
    <row r="44" ht="32.9" customHeight="1" spans="1:23">
      <c r="A44" s="29" t="s">
        <v>254</v>
      </c>
      <c r="B44" s="112" t="s">
        <v>275</v>
      </c>
      <c r="C44" s="29" t="s">
        <v>274</v>
      </c>
      <c r="D44" s="29" t="s">
        <v>45</v>
      </c>
      <c r="E44" s="29" t="s">
        <v>64</v>
      </c>
      <c r="F44" s="29" t="s">
        <v>65</v>
      </c>
      <c r="G44" s="29" t="s">
        <v>232</v>
      </c>
      <c r="H44" s="29" t="s">
        <v>233</v>
      </c>
      <c r="I44" s="115">
        <v>14116929.2</v>
      </c>
      <c r="J44" s="115"/>
      <c r="K44" s="115"/>
      <c r="L44" s="115"/>
      <c r="M44" s="115"/>
      <c r="N44" s="115"/>
      <c r="O44" s="115"/>
      <c r="P44" s="115"/>
      <c r="Q44" s="115">
        <v>11145589.2</v>
      </c>
      <c r="R44" s="115">
        <v>2971340</v>
      </c>
      <c r="S44" s="115">
        <v>2471340</v>
      </c>
      <c r="T44" s="115"/>
      <c r="U44" s="93"/>
      <c r="V44" s="115"/>
      <c r="W44" s="115">
        <v>500000</v>
      </c>
    </row>
    <row r="45" ht="32.9" customHeight="1" spans="1:23">
      <c r="A45" s="29" t="s">
        <v>254</v>
      </c>
      <c r="B45" s="112" t="s">
        <v>275</v>
      </c>
      <c r="C45" s="29" t="s">
        <v>274</v>
      </c>
      <c r="D45" s="29" t="s">
        <v>45</v>
      </c>
      <c r="E45" s="29" t="s">
        <v>64</v>
      </c>
      <c r="F45" s="29" t="s">
        <v>65</v>
      </c>
      <c r="G45" s="29" t="s">
        <v>278</v>
      </c>
      <c r="H45" s="29" t="s">
        <v>279</v>
      </c>
      <c r="I45" s="115">
        <v>5240542</v>
      </c>
      <c r="J45" s="115"/>
      <c r="K45" s="115"/>
      <c r="L45" s="115"/>
      <c r="M45" s="115"/>
      <c r="N45" s="115"/>
      <c r="O45" s="115"/>
      <c r="P45" s="115"/>
      <c r="Q45" s="115">
        <v>3587500.54</v>
      </c>
      <c r="R45" s="115">
        <v>1653041.46</v>
      </c>
      <c r="S45" s="115">
        <v>514041.46</v>
      </c>
      <c r="T45" s="115"/>
      <c r="U45" s="93"/>
      <c r="V45" s="115"/>
      <c r="W45" s="115">
        <v>1139000</v>
      </c>
    </row>
    <row r="46" ht="32.9" customHeight="1" spans="1:23">
      <c r="A46" s="29" t="s">
        <v>254</v>
      </c>
      <c r="B46" s="112" t="s">
        <v>275</v>
      </c>
      <c r="C46" s="29" t="s">
        <v>274</v>
      </c>
      <c r="D46" s="29" t="s">
        <v>45</v>
      </c>
      <c r="E46" s="29" t="s">
        <v>64</v>
      </c>
      <c r="F46" s="29" t="s">
        <v>65</v>
      </c>
      <c r="G46" s="29" t="s">
        <v>280</v>
      </c>
      <c r="H46" s="29" t="s">
        <v>281</v>
      </c>
      <c r="I46" s="115">
        <v>16649041.06</v>
      </c>
      <c r="J46" s="115"/>
      <c r="K46" s="115"/>
      <c r="L46" s="115"/>
      <c r="M46" s="115"/>
      <c r="N46" s="115"/>
      <c r="O46" s="115"/>
      <c r="P46" s="115"/>
      <c r="Q46" s="115">
        <v>16649041.06</v>
      </c>
      <c r="R46" s="115"/>
      <c r="S46" s="115"/>
      <c r="T46" s="115"/>
      <c r="U46" s="93"/>
      <c r="V46" s="115"/>
      <c r="W46" s="115"/>
    </row>
    <row r="47" ht="32.9" customHeight="1" spans="1:23">
      <c r="A47" s="29" t="s">
        <v>254</v>
      </c>
      <c r="B47" s="112" t="s">
        <v>275</v>
      </c>
      <c r="C47" s="29" t="s">
        <v>274</v>
      </c>
      <c r="D47" s="29" t="s">
        <v>45</v>
      </c>
      <c r="E47" s="29" t="s">
        <v>64</v>
      </c>
      <c r="F47" s="29" t="s">
        <v>65</v>
      </c>
      <c r="G47" s="29" t="s">
        <v>282</v>
      </c>
      <c r="H47" s="29" t="s">
        <v>283</v>
      </c>
      <c r="I47" s="115">
        <v>12946500</v>
      </c>
      <c r="J47" s="115"/>
      <c r="K47" s="115"/>
      <c r="L47" s="115"/>
      <c r="M47" s="115"/>
      <c r="N47" s="115"/>
      <c r="O47" s="115"/>
      <c r="P47" s="115"/>
      <c r="Q47" s="115">
        <v>12946500</v>
      </c>
      <c r="R47" s="115"/>
      <c r="S47" s="115"/>
      <c r="T47" s="115"/>
      <c r="U47" s="93"/>
      <c r="V47" s="115"/>
      <c r="W47" s="115"/>
    </row>
    <row r="48" ht="32.9" customHeight="1" spans="1:23">
      <c r="A48" s="29" t="s">
        <v>254</v>
      </c>
      <c r="B48" s="112" t="s">
        <v>275</v>
      </c>
      <c r="C48" s="29" t="s">
        <v>274</v>
      </c>
      <c r="D48" s="29" t="s">
        <v>45</v>
      </c>
      <c r="E48" s="29" t="s">
        <v>64</v>
      </c>
      <c r="F48" s="29" t="s">
        <v>65</v>
      </c>
      <c r="G48" s="29" t="s">
        <v>264</v>
      </c>
      <c r="H48" s="29" t="s">
        <v>265</v>
      </c>
      <c r="I48" s="115">
        <v>7265250.08</v>
      </c>
      <c r="J48" s="115"/>
      <c r="K48" s="115"/>
      <c r="L48" s="115"/>
      <c r="M48" s="115"/>
      <c r="N48" s="115"/>
      <c r="O48" s="115"/>
      <c r="P48" s="115"/>
      <c r="Q48" s="115">
        <v>2980000</v>
      </c>
      <c r="R48" s="115">
        <v>4285250.08</v>
      </c>
      <c r="S48" s="115">
        <v>2569570.08</v>
      </c>
      <c r="T48" s="115"/>
      <c r="U48" s="93"/>
      <c r="V48" s="115"/>
      <c r="W48" s="115">
        <v>1715680</v>
      </c>
    </row>
    <row r="49" ht="32.9" customHeight="1" spans="1:23">
      <c r="A49" s="29" t="s">
        <v>254</v>
      </c>
      <c r="B49" s="112" t="s">
        <v>275</v>
      </c>
      <c r="C49" s="29" t="s">
        <v>274</v>
      </c>
      <c r="D49" s="29" t="s">
        <v>45</v>
      </c>
      <c r="E49" s="29" t="s">
        <v>64</v>
      </c>
      <c r="F49" s="29" t="s">
        <v>65</v>
      </c>
      <c r="G49" s="29" t="s">
        <v>266</v>
      </c>
      <c r="H49" s="29" t="s">
        <v>267</v>
      </c>
      <c r="I49" s="115">
        <v>704640</v>
      </c>
      <c r="J49" s="115"/>
      <c r="K49" s="115"/>
      <c r="L49" s="115"/>
      <c r="M49" s="115"/>
      <c r="N49" s="115"/>
      <c r="O49" s="115"/>
      <c r="P49" s="115"/>
      <c r="Q49" s="115">
        <v>704640</v>
      </c>
      <c r="R49" s="115"/>
      <c r="S49" s="115"/>
      <c r="T49" s="115"/>
      <c r="U49" s="93"/>
      <c r="V49" s="115"/>
      <c r="W49" s="115"/>
    </row>
    <row r="50" ht="32.9" customHeight="1" spans="1:23">
      <c r="A50" s="29" t="s">
        <v>254</v>
      </c>
      <c r="B50" s="112" t="s">
        <v>275</v>
      </c>
      <c r="C50" s="29" t="s">
        <v>274</v>
      </c>
      <c r="D50" s="29" t="s">
        <v>45</v>
      </c>
      <c r="E50" s="29" t="s">
        <v>64</v>
      </c>
      <c r="F50" s="29" t="s">
        <v>65</v>
      </c>
      <c r="G50" s="29" t="s">
        <v>284</v>
      </c>
      <c r="H50" s="29" t="s">
        <v>285</v>
      </c>
      <c r="I50" s="115">
        <v>779000</v>
      </c>
      <c r="J50" s="115"/>
      <c r="K50" s="115"/>
      <c r="L50" s="115"/>
      <c r="M50" s="115"/>
      <c r="N50" s="115"/>
      <c r="O50" s="115"/>
      <c r="P50" s="115"/>
      <c r="Q50" s="115">
        <v>779000</v>
      </c>
      <c r="R50" s="115"/>
      <c r="S50" s="115"/>
      <c r="T50" s="115"/>
      <c r="U50" s="93"/>
      <c r="V50" s="115"/>
      <c r="W50" s="115"/>
    </row>
    <row r="51" ht="32.9" customHeight="1" spans="1:23">
      <c r="A51" s="29" t="s">
        <v>254</v>
      </c>
      <c r="B51" s="112" t="s">
        <v>275</v>
      </c>
      <c r="C51" s="29" t="s">
        <v>274</v>
      </c>
      <c r="D51" s="29" t="s">
        <v>45</v>
      </c>
      <c r="E51" s="29" t="s">
        <v>64</v>
      </c>
      <c r="F51" s="29" t="s">
        <v>65</v>
      </c>
      <c r="G51" s="29" t="s">
        <v>286</v>
      </c>
      <c r="H51" s="29" t="s">
        <v>287</v>
      </c>
      <c r="I51" s="115">
        <v>13500000</v>
      </c>
      <c r="J51" s="115"/>
      <c r="K51" s="115"/>
      <c r="L51" s="115"/>
      <c r="M51" s="115"/>
      <c r="N51" s="115"/>
      <c r="O51" s="115"/>
      <c r="P51" s="115"/>
      <c r="Q51" s="115">
        <v>13500000</v>
      </c>
      <c r="R51" s="115"/>
      <c r="S51" s="115"/>
      <c r="T51" s="115"/>
      <c r="U51" s="93"/>
      <c r="V51" s="115"/>
      <c r="W51" s="115"/>
    </row>
    <row r="52" ht="32.9" customHeight="1" spans="1:23">
      <c r="A52" s="29" t="s">
        <v>254</v>
      </c>
      <c r="B52" s="112" t="s">
        <v>275</v>
      </c>
      <c r="C52" s="29" t="s">
        <v>274</v>
      </c>
      <c r="D52" s="29" t="s">
        <v>45</v>
      </c>
      <c r="E52" s="29" t="s">
        <v>64</v>
      </c>
      <c r="F52" s="29" t="s">
        <v>65</v>
      </c>
      <c r="G52" s="29" t="s">
        <v>268</v>
      </c>
      <c r="H52" s="29" t="s">
        <v>269</v>
      </c>
      <c r="I52" s="115">
        <v>1233499.8</v>
      </c>
      <c r="J52" s="115"/>
      <c r="K52" s="115"/>
      <c r="L52" s="115"/>
      <c r="M52" s="115"/>
      <c r="N52" s="115"/>
      <c r="O52" s="115"/>
      <c r="P52" s="115"/>
      <c r="Q52" s="115">
        <v>483499.8</v>
      </c>
      <c r="R52" s="115">
        <v>750000</v>
      </c>
      <c r="S52" s="115">
        <v>500000</v>
      </c>
      <c r="T52" s="115"/>
      <c r="U52" s="93"/>
      <c r="V52" s="115"/>
      <c r="W52" s="115">
        <v>250000</v>
      </c>
    </row>
    <row r="53" ht="32.9" customHeight="1" spans="1:23">
      <c r="A53" s="29"/>
      <c r="B53" s="29"/>
      <c r="C53" s="29" t="s">
        <v>288</v>
      </c>
      <c r="D53" s="29"/>
      <c r="E53" s="29"/>
      <c r="F53" s="29"/>
      <c r="G53" s="29"/>
      <c r="H53" s="29"/>
      <c r="I53" s="115">
        <v>3279060</v>
      </c>
      <c r="J53" s="115"/>
      <c r="K53" s="115"/>
      <c r="L53" s="115"/>
      <c r="M53" s="115"/>
      <c r="N53" s="115">
        <v>3279060</v>
      </c>
      <c r="O53" s="115"/>
      <c r="P53" s="115"/>
      <c r="Q53" s="115"/>
      <c r="R53" s="115"/>
      <c r="S53" s="115"/>
      <c r="T53" s="115"/>
      <c r="U53" s="93"/>
      <c r="V53" s="115"/>
      <c r="W53" s="115"/>
    </row>
    <row r="54" ht="32.9" customHeight="1" spans="1:23">
      <c r="A54" s="29" t="s">
        <v>254</v>
      </c>
      <c r="B54" s="112" t="s">
        <v>289</v>
      </c>
      <c r="C54" s="29" t="s">
        <v>288</v>
      </c>
      <c r="D54" s="29" t="s">
        <v>45</v>
      </c>
      <c r="E54" s="29" t="s">
        <v>64</v>
      </c>
      <c r="F54" s="29" t="s">
        <v>65</v>
      </c>
      <c r="G54" s="29" t="s">
        <v>264</v>
      </c>
      <c r="H54" s="29" t="s">
        <v>265</v>
      </c>
      <c r="I54" s="115">
        <v>3279060</v>
      </c>
      <c r="J54" s="115"/>
      <c r="K54" s="115"/>
      <c r="L54" s="115"/>
      <c r="M54" s="115"/>
      <c r="N54" s="115">
        <v>3279060</v>
      </c>
      <c r="O54" s="115"/>
      <c r="P54" s="115"/>
      <c r="Q54" s="115"/>
      <c r="R54" s="115"/>
      <c r="S54" s="115"/>
      <c r="T54" s="115"/>
      <c r="U54" s="93"/>
      <c r="V54" s="115"/>
      <c r="W54" s="115"/>
    </row>
    <row r="55" ht="32.9" customHeight="1" spans="1:23">
      <c r="A55" s="29"/>
      <c r="B55" s="29"/>
      <c r="C55" s="29" t="s">
        <v>290</v>
      </c>
      <c r="D55" s="29"/>
      <c r="E55" s="29"/>
      <c r="F55" s="29"/>
      <c r="G55" s="29"/>
      <c r="H55" s="29"/>
      <c r="I55" s="115">
        <v>10000000</v>
      </c>
      <c r="J55" s="115"/>
      <c r="K55" s="115"/>
      <c r="L55" s="115"/>
      <c r="M55" s="115"/>
      <c r="N55" s="115">
        <v>10000000</v>
      </c>
      <c r="O55" s="115"/>
      <c r="P55" s="115"/>
      <c r="Q55" s="115"/>
      <c r="R55" s="115"/>
      <c r="S55" s="115"/>
      <c r="T55" s="115"/>
      <c r="U55" s="93"/>
      <c r="V55" s="115"/>
      <c r="W55" s="115"/>
    </row>
    <row r="56" ht="32.9" customHeight="1" spans="1:23">
      <c r="A56" s="29" t="s">
        <v>254</v>
      </c>
      <c r="B56" s="112" t="s">
        <v>291</v>
      </c>
      <c r="C56" s="29" t="s">
        <v>290</v>
      </c>
      <c r="D56" s="29" t="s">
        <v>45</v>
      </c>
      <c r="E56" s="29" t="s">
        <v>64</v>
      </c>
      <c r="F56" s="29" t="s">
        <v>65</v>
      </c>
      <c r="G56" s="29" t="s">
        <v>264</v>
      </c>
      <c r="H56" s="29" t="s">
        <v>265</v>
      </c>
      <c r="I56" s="115">
        <v>5900000</v>
      </c>
      <c r="J56" s="115"/>
      <c r="K56" s="115"/>
      <c r="L56" s="115"/>
      <c r="M56" s="115"/>
      <c r="N56" s="115">
        <v>5900000</v>
      </c>
      <c r="O56" s="115"/>
      <c r="P56" s="115"/>
      <c r="Q56" s="115"/>
      <c r="R56" s="115"/>
      <c r="S56" s="115"/>
      <c r="T56" s="115"/>
      <c r="U56" s="93"/>
      <c r="V56" s="115"/>
      <c r="W56" s="115"/>
    </row>
    <row r="57" ht="32.9" customHeight="1" spans="1:23">
      <c r="A57" s="29" t="s">
        <v>254</v>
      </c>
      <c r="B57" s="112" t="s">
        <v>291</v>
      </c>
      <c r="C57" s="29" t="s">
        <v>290</v>
      </c>
      <c r="D57" s="29" t="s">
        <v>45</v>
      </c>
      <c r="E57" s="29" t="s">
        <v>64</v>
      </c>
      <c r="F57" s="29" t="s">
        <v>65</v>
      </c>
      <c r="G57" s="29" t="s">
        <v>266</v>
      </c>
      <c r="H57" s="29" t="s">
        <v>267</v>
      </c>
      <c r="I57" s="115">
        <v>3100000</v>
      </c>
      <c r="J57" s="115"/>
      <c r="K57" s="115"/>
      <c r="L57" s="115"/>
      <c r="M57" s="115"/>
      <c r="N57" s="115">
        <v>3100000</v>
      </c>
      <c r="O57" s="115"/>
      <c r="P57" s="115"/>
      <c r="Q57" s="115"/>
      <c r="R57" s="115"/>
      <c r="S57" s="115"/>
      <c r="T57" s="115"/>
      <c r="U57" s="93"/>
      <c r="V57" s="115"/>
      <c r="W57" s="115"/>
    </row>
    <row r="58" ht="32.9" customHeight="1" spans="1:23">
      <c r="A58" s="29" t="s">
        <v>254</v>
      </c>
      <c r="B58" s="112" t="s">
        <v>291</v>
      </c>
      <c r="C58" s="29" t="s">
        <v>290</v>
      </c>
      <c r="D58" s="29" t="s">
        <v>45</v>
      </c>
      <c r="E58" s="29" t="s">
        <v>64</v>
      </c>
      <c r="F58" s="29" t="s">
        <v>65</v>
      </c>
      <c r="G58" s="29" t="s">
        <v>268</v>
      </c>
      <c r="H58" s="29" t="s">
        <v>269</v>
      </c>
      <c r="I58" s="115">
        <v>1000000</v>
      </c>
      <c r="J58" s="115"/>
      <c r="K58" s="115"/>
      <c r="L58" s="115"/>
      <c r="M58" s="115"/>
      <c r="N58" s="115">
        <v>1000000</v>
      </c>
      <c r="O58" s="115"/>
      <c r="P58" s="115"/>
      <c r="Q58" s="115"/>
      <c r="R58" s="115"/>
      <c r="S58" s="115"/>
      <c r="T58" s="115"/>
      <c r="U58" s="93"/>
      <c r="V58" s="115"/>
      <c r="W58" s="115"/>
    </row>
    <row r="59" ht="32.9" customHeight="1" spans="1:23">
      <c r="A59" s="29"/>
      <c r="B59" s="29"/>
      <c r="C59" s="29" t="s">
        <v>292</v>
      </c>
      <c r="D59" s="29"/>
      <c r="E59" s="29"/>
      <c r="F59" s="29"/>
      <c r="G59" s="29"/>
      <c r="H59" s="29"/>
      <c r="I59" s="115">
        <v>248575.5</v>
      </c>
      <c r="J59" s="115"/>
      <c r="K59" s="115"/>
      <c r="L59" s="115"/>
      <c r="M59" s="115"/>
      <c r="N59" s="115">
        <v>248575.5</v>
      </c>
      <c r="O59" s="115"/>
      <c r="P59" s="115"/>
      <c r="Q59" s="115"/>
      <c r="R59" s="115"/>
      <c r="S59" s="115"/>
      <c r="T59" s="115"/>
      <c r="U59" s="93"/>
      <c r="V59" s="115"/>
      <c r="W59" s="115"/>
    </row>
    <row r="60" ht="32.9" customHeight="1" spans="1:23">
      <c r="A60" s="29" t="s">
        <v>254</v>
      </c>
      <c r="B60" s="112" t="s">
        <v>293</v>
      </c>
      <c r="C60" s="29" t="s">
        <v>292</v>
      </c>
      <c r="D60" s="29" t="s">
        <v>45</v>
      </c>
      <c r="E60" s="29" t="s">
        <v>99</v>
      </c>
      <c r="F60" s="29" t="s">
        <v>100</v>
      </c>
      <c r="G60" s="29" t="s">
        <v>230</v>
      </c>
      <c r="H60" s="29" t="s">
        <v>231</v>
      </c>
      <c r="I60" s="115">
        <v>2255.5</v>
      </c>
      <c r="J60" s="115"/>
      <c r="K60" s="115"/>
      <c r="L60" s="115"/>
      <c r="M60" s="115"/>
      <c r="N60" s="115">
        <v>2255.5</v>
      </c>
      <c r="O60" s="115"/>
      <c r="P60" s="115"/>
      <c r="Q60" s="115"/>
      <c r="R60" s="115"/>
      <c r="S60" s="115"/>
      <c r="T60" s="115"/>
      <c r="U60" s="93"/>
      <c r="V60" s="115"/>
      <c r="W60" s="115"/>
    </row>
    <row r="61" ht="32.9" customHeight="1" spans="1:23">
      <c r="A61" s="29" t="s">
        <v>254</v>
      </c>
      <c r="B61" s="112" t="s">
        <v>293</v>
      </c>
      <c r="C61" s="29" t="s">
        <v>292</v>
      </c>
      <c r="D61" s="29" t="s">
        <v>45</v>
      </c>
      <c r="E61" s="29" t="s">
        <v>99</v>
      </c>
      <c r="F61" s="29" t="s">
        <v>100</v>
      </c>
      <c r="G61" s="29" t="s">
        <v>264</v>
      </c>
      <c r="H61" s="29" t="s">
        <v>265</v>
      </c>
      <c r="I61" s="115">
        <v>246320</v>
      </c>
      <c r="J61" s="115"/>
      <c r="K61" s="115"/>
      <c r="L61" s="115"/>
      <c r="M61" s="115"/>
      <c r="N61" s="115">
        <v>246320</v>
      </c>
      <c r="O61" s="115"/>
      <c r="P61" s="115"/>
      <c r="Q61" s="115"/>
      <c r="R61" s="115"/>
      <c r="S61" s="115"/>
      <c r="T61" s="115"/>
      <c r="U61" s="93"/>
      <c r="V61" s="115"/>
      <c r="W61" s="115"/>
    </row>
    <row r="62" ht="18.75" customHeight="1" spans="1:23">
      <c r="A62" s="30" t="s">
        <v>107</v>
      </c>
      <c r="B62" s="31"/>
      <c r="C62" s="31"/>
      <c r="D62" s="31"/>
      <c r="E62" s="31"/>
      <c r="F62" s="31"/>
      <c r="G62" s="31"/>
      <c r="H62" s="32"/>
      <c r="I62" s="115">
        <v>117447602.95</v>
      </c>
      <c r="J62" s="115">
        <v>20000</v>
      </c>
      <c r="K62" s="115"/>
      <c r="L62" s="115"/>
      <c r="M62" s="115"/>
      <c r="N62" s="115">
        <v>39508213.95</v>
      </c>
      <c r="O62" s="115"/>
      <c r="P62" s="115"/>
      <c r="Q62" s="115">
        <v>65346359.51</v>
      </c>
      <c r="R62" s="115">
        <v>12573029.49</v>
      </c>
      <c r="S62" s="115">
        <v>8519751.09</v>
      </c>
      <c r="T62" s="115"/>
      <c r="U62" s="93"/>
      <c r="V62" s="115"/>
      <c r="W62" s="115">
        <v>4053278.4</v>
      </c>
    </row>
  </sheetData>
  <mergeCells count="28">
    <mergeCell ref="A2:W2"/>
    <mergeCell ref="A3:I3"/>
    <mergeCell ref="J4:M4"/>
    <mergeCell ref="N4:P4"/>
    <mergeCell ref="R4:W4"/>
    <mergeCell ref="J5:K5"/>
    <mergeCell ref="A62:H6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1"/>
  <sheetViews>
    <sheetView showZeros="0" topLeftCell="A16" workbookViewId="0">
      <selection activeCell="A1" sqref="A1"/>
    </sheetView>
  </sheetViews>
  <sheetFormatPr defaultColWidth="9.13888888888889" defaultRowHeight="12" customHeight="1"/>
  <cols>
    <col min="1" max="1" width="31.3888888888889" customWidth="1"/>
    <col min="2" max="2" width="29" customWidth="1"/>
    <col min="3" max="3" width="17.1759259259259" customWidth="1"/>
    <col min="4" max="4" width="21.0277777777778" customWidth="1"/>
    <col min="5" max="5" width="23.5740740740741" customWidth="1"/>
    <col min="6" max="6" width="11.2777777777778" customWidth="1"/>
    <col min="7" max="7" width="10.3148148148148" customWidth="1"/>
    <col min="8" max="8" width="9.31481481481481" customWidth="1"/>
    <col min="9" max="9" width="13.4259259259259" customWidth="1"/>
    <col min="10" max="10" width="40.5277777777778" customWidth="1"/>
  </cols>
  <sheetData>
    <row r="1" customHeight="1" spans="10:10">
      <c r="J1" s="55" t="s">
        <v>294</v>
      </c>
    </row>
    <row r="2" ht="28.5" customHeight="1" spans="1:10">
      <c r="A2" s="45" t="s">
        <v>295</v>
      </c>
      <c r="B2" s="26"/>
      <c r="C2" s="26"/>
      <c r="D2" s="26"/>
      <c r="E2" s="26"/>
      <c r="F2" s="46"/>
      <c r="G2" s="26"/>
      <c r="H2" s="46"/>
      <c r="I2" s="46"/>
      <c r="J2" s="26"/>
    </row>
    <row r="3" ht="15" customHeight="1" spans="1:1">
      <c r="A3" s="4" t="str">
        <f>"单位名称："&amp;"云南农业职业技术学院"</f>
        <v>单位名称：云南农业职业技术学院</v>
      </c>
    </row>
    <row r="4" ht="14.25" customHeight="1" spans="1:10">
      <c r="A4" s="47" t="s">
        <v>296</v>
      </c>
      <c r="B4" s="47" t="s">
        <v>297</v>
      </c>
      <c r="C4" s="47" t="s">
        <v>298</v>
      </c>
      <c r="D4" s="47" t="s">
        <v>299</v>
      </c>
      <c r="E4" s="47" t="s">
        <v>300</v>
      </c>
      <c r="F4" s="48" t="s">
        <v>301</v>
      </c>
      <c r="G4" s="47" t="s">
        <v>302</v>
      </c>
      <c r="H4" s="48" t="s">
        <v>303</v>
      </c>
      <c r="I4" s="48" t="s">
        <v>304</v>
      </c>
      <c r="J4" s="47" t="s">
        <v>305</v>
      </c>
    </row>
    <row r="5" ht="14.25" customHeight="1" spans="1:10">
      <c r="A5" s="47">
        <v>1</v>
      </c>
      <c r="B5" s="47">
        <v>2</v>
      </c>
      <c r="C5" s="47">
        <v>3</v>
      </c>
      <c r="D5" s="47">
        <v>4</v>
      </c>
      <c r="E5" s="47">
        <v>5</v>
      </c>
      <c r="F5" s="48">
        <v>6</v>
      </c>
      <c r="G5" s="47">
        <v>7</v>
      </c>
      <c r="H5" s="48">
        <v>8</v>
      </c>
      <c r="I5" s="48">
        <v>9</v>
      </c>
      <c r="J5" s="47">
        <v>10</v>
      </c>
    </row>
    <row r="6" ht="17.3" customHeight="1" spans="1:10">
      <c r="A6" s="49" t="s">
        <v>45</v>
      </c>
      <c r="B6" s="50"/>
      <c r="C6" s="50"/>
      <c r="D6" s="50"/>
      <c r="E6" s="51"/>
      <c r="F6" s="52"/>
      <c r="G6" s="51"/>
      <c r="H6" s="52"/>
      <c r="I6" s="52"/>
      <c r="J6" s="51"/>
    </row>
    <row r="7" ht="47.3" customHeight="1" spans="1:10">
      <c r="A7" s="109" t="s">
        <v>45</v>
      </c>
      <c r="B7" s="53"/>
      <c r="C7" s="53"/>
      <c r="D7" s="53"/>
      <c r="E7" s="49"/>
      <c r="F7" s="53"/>
      <c r="G7" s="49"/>
      <c r="H7" s="53"/>
      <c r="I7" s="53"/>
      <c r="J7" s="56"/>
    </row>
    <row r="8" ht="47.3" customHeight="1" spans="1:10">
      <c r="A8" s="110" t="s">
        <v>274</v>
      </c>
      <c r="B8" s="53" t="s">
        <v>306</v>
      </c>
      <c r="C8" s="53" t="s">
        <v>307</v>
      </c>
      <c r="D8" s="53" t="s">
        <v>308</v>
      </c>
      <c r="E8" s="49" t="s">
        <v>309</v>
      </c>
      <c r="F8" s="53" t="s">
        <v>310</v>
      </c>
      <c r="G8" s="49" t="s">
        <v>311</v>
      </c>
      <c r="H8" s="53" t="s">
        <v>312</v>
      </c>
      <c r="I8" s="53" t="s">
        <v>313</v>
      </c>
      <c r="J8" s="56" t="s">
        <v>314</v>
      </c>
    </row>
    <row r="9" ht="47.3" customHeight="1" spans="1:10">
      <c r="A9" s="110" t="s">
        <v>274</v>
      </c>
      <c r="B9" s="53" t="s">
        <v>306</v>
      </c>
      <c r="C9" s="53" t="s">
        <v>307</v>
      </c>
      <c r="D9" s="53" t="s">
        <v>308</v>
      </c>
      <c r="E9" s="49" t="s">
        <v>315</v>
      </c>
      <c r="F9" s="53" t="s">
        <v>310</v>
      </c>
      <c r="G9" s="49" t="s">
        <v>316</v>
      </c>
      <c r="H9" s="53" t="s">
        <v>312</v>
      </c>
      <c r="I9" s="53" t="s">
        <v>313</v>
      </c>
      <c r="J9" s="56" t="s">
        <v>317</v>
      </c>
    </row>
    <row r="10" ht="47.3" customHeight="1" spans="1:10">
      <c r="A10" s="110" t="s">
        <v>274</v>
      </c>
      <c r="B10" s="53" t="s">
        <v>306</v>
      </c>
      <c r="C10" s="53" t="s">
        <v>307</v>
      </c>
      <c r="D10" s="53" t="s">
        <v>308</v>
      </c>
      <c r="E10" s="49" t="s">
        <v>318</v>
      </c>
      <c r="F10" s="53" t="s">
        <v>310</v>
      </c>
      <c r="G10" s="49" t="s">
        <v>126</v>
      </c>
      <c r="H10" s="53" t="s">
        <v>319</v>
      </c>
      <c r="I10" s="53" t="s">
        <v>313</v>
      </c>
      <c r="J10" s="56" t="s">
        <v>320</v>
      </c>
    </row>
    <row r="11" ht="47.3" customHeight="1" spans="1:10">
      <c r="A11" s="110" t="s">
        <v>274</v>
      </c>
      <c r="B11" s="53" t="s">
        <v>306</v>
      </c>
      <c r="C11" s="53" t="s">
        <v>307</v>
      </c>
      <c r="D11" s="53" t="s">
        <v>321</v>
      </c>
      <c r="E11" s="49" t="s">
        <v>322</v>
      </c>
      <c r="F11" s="53" t="s">
        <v>310</v>
      </c>
      <c r="G11" s="49" t="s">
        <v>323</v>
      </c>
      <c r="H11" s="53" t="s">
        <v>324</v>
      </c>
      <c r="I11" s="53" t="s">
        <v>313</v>
      </c>
      <c r="J11" s="56" t="s">
        <v>325</v>
      </c>
    </row>
    <row r="12" ht="47.3" customHeight="1" spans="1:10">
      <c r="A12" s="110" t="s">
        <v>274</v>
      </c>
      <c r="B12" s="53" t="s">
        <v>306</v>
      </c>
      <c r="C12" s="53" t="s">
        <v>307</v>
      </c>
      <c r="D12" s="53" t="s">
        <v>326</v>
      </c>
      <c r="E12" s="49" t="s">
        <v>327</v>
      </c>
      <c r="F12" s="53" t="s">
        <v>328</v>
      </c>
      <c r="G12" s="49" t="s">
        <v>329</v>
      </c>
      <c r="H12" s="53" t="s">
        <v>324</v>
      </c>
      <c r="I12" s="53" t="s">
        <v>313</v>
      </c>
      <c r="J12" s="56" t="s">
        <v>330</v>
      </c>
    </row>
    <row r="13" ht="47.3" customHeight="1" spans="1:10">
      <c r="A13" s="110" t="s">
        <v>274</v>
      </c>
      <c r="B13" s="53" t="s">
        <v>306</v>
      </c>
      <c r="C13" s="53" t="s">
        <v>331</v>
      </c>
      <c r="D13" s="53" t="s">
        <v>332</v>
      </c>
      <c r="E13" s="49" t="s">
        <v>333</v>
      </c>
      <c r="F13" s="53" t="s">
        <v>310</v>
      </c>
      <c r="G13" s="49" t="s">
        <v>334</v>
      </c>
      <c r="H13" s="53" t="s">
        <v>324</v>
      </c>
      <c r="I13" s="53" t="s">
        <v>313</v>
      </c>
      <c r="J13" s="56" t="s">
        <v>335</v>
      </c>
    </row>
    <row r="14" ht="47.3" customHeight="1" spans="1:10">
      <c r="A14" s="110" t="s">
        <v>274</v>
      </c>
      <c r="B14" s="53" t="s">
        <v>306</v>
      </c>
      <c r="C14" s="53" t="s">
        <v>331</v>
      </c>
      <c r="D14" s="53" t="s">
        <v>332</v>
      </c>
      <c r="E14" s="49" t="s">
        <v>336</v>
      </c>
      <c r="F14" s="53" t="s">
        <v>310</v>
      </c>
      <c r="G14" s="49" t="s">
        <v>337</v>
      </c>
      <c r="H14" s="53" t="s">
        <v>324</v>
      </c>
      <c r="I14" s="53" t="s">
        <v>313</v>
      </c>
      <c r="J14" s="56" t="s">
        <v>338</v>
      </c>
    </row>
    <row r="15" ht="47.3" customHeight="1" spans="1:10">
      <c r="A15" s="110" t="s">
        <v>274</v>
      </c>
      <c r="B15" s="53" t="s">
        <v>306</v>
      </c>
      <c r="C15" s="53" t="s">
        <v>339</v>
      </c>
      <c r="D15" s="53" t="s">
        <v>340</v>
      </c>
      <c r="E15" s="49" t="s">
        <v>341</v>
      </c>
      <c r="F15" s="53" t="s">
        <v>310</v>
      </c>
      <c r="G15" s="49" t="s">
        <v>342</v>
      </c>
      <c r="H15" s="53" t="s">
        <v>324</v>
      </c>
      <c r="I15" s="53" t="s">
        <v>313</v>
      </c>
      <c r="J15" s="56" t="s">
        <v>343</v>
      </c>
    </row>
    <row r="16" ht="59" customHeight="1" spans="1:10">
      <c r="A16" s="110" t="s">
        <v>272</v>
      </c>
      <c r="B16" s="53" t="s">
        <v>344</v>
      </c>
      <c r="C16" s="53" t="s">
        <v>307</v>
      </c>
      <c r="D16" s="53" t="s">
        <v>308</v>
      </c>
      <c r="E16" s="49" t="s">
        <v>345</v>
      </c>
      <c r="F16" s="53" t="s">
        <v>310</v>
      </c>
      <c r="G16" s="49" t="s">
        <v>346</v>
      </c>
      <c r="H16" s="53" t="s">
        <v>347</v>
      </c>
      <c r="I16" s="53" t="s">
        <v>313</v>
      </c>
      <c r="J16" s="56" t="s">
        <v>348</v>
      </c>
    </row>
    <row r="17" ht="56" customHeight="1" spans="1:10">
      <c r="A17" s="110" t="s">
        <v>272</v>
      </c>
      <c r="B17" s="53" t="s">
        <v>344</v>
      </c>
      <c r="C17" s="53" t="s">
        <v>331</v>
      </c>
      <c r="D17" s="53" t="s">
        <v>349</v>
      </c>
      <c r="E17" s="49" t="s">
        <v>350</v>
      </c>
      <c r="F17" s="53" t="s">
        <v>310</v>
      </c>
      <c r="G17" s="49" t="s">
        <v>351</v>
      </c>
      <c r="H17" s="53" t="s">
        <v>352</v>
      </c>
      <c r="I17" s="53" t="s">
        <v>313</v>
      </c>
      <c r="J17" s="56" t="s">
        <v>353</v>
      </c>
    </row>
    <row r="18" ht="96" customHeight="1" spans="1:10">
      <c r="A18" s="110" t="s">
        <v>272</v>
      </c>
      <c r="B18" s="53" t="s">
        <v>344</v>
      </c>
      <c r="C18" s="53" t="s">
        <v>339</v>
      </c>
      <c r="D18" s="53" t="s">
        <v>340</v>
      </c>
      <c r="E18" s="49" t="s">
        <v>354</v>
      </c>
      <c r="F18" s="53" t="s">
        <v>310</v>
      </c>
      <c r="G18" s="49" t="s">
        <v>342</v>
      </c>
      <c r="H18" s="53" t="s">
        <v>324</v>
      </c>
      <c r="I18" s="53" t="s">
        <v>313</v>
      </c>
      <c r="J18" s="56" t="s">
        <v>355</v>
      </c>
    </row>
    <row r="19" ht="47.3" customHeight="1" spans="1:10">
      <c r="A19" s="110" t="s">
        <v>243</v>
      </c>
      <c r="B19" s="53" t="s">
        <v>356</v>
      </c>
      <c r="C19" s="53" t="s">
        <v>307</v>
      </c>
      <c r="D19" s="53" t="s">
        <v>308</v>
      </c>
      <c r="E19" s="49" t="s">
        <v>357</v>
      </c>
      <c r="F19" s="53" t="s">
        <v>328</v>
      </c>
      <c r="G19" s="49" t="s">
        <v>329</v>
      </c>
      <c r="H19" s="53" t="s">
        <v>324</v>
      </c>
      <c r="I19" s="53" t="s">
        <v>313</v>
      </c>
      <c r="J19" s="56" t="s">
        <v>358</v>
      </c>
    </row>
    <row r="20" ht="47.3" customHeight="1" spans="1:10">
      <c r="A20" s="110" t="s">
        <v>243</v>
      </c>
      <c r="B20" s="53" t="s">
        <v>356</v>
      </c>
      <c r="C20" s="53" t="s">
        <v>331</v>
      </c>
      <c r="D20" s="53" t="s">
        <v>332</v>
      </c>
      <c r="E20" s="49" t="s">
        <v>359</v>
      </c>
      <c r="F20" s="53" t="s">
        <v>310</v>
      </c>
      <c r="G20" s="49" t="s">
        <v>342</v>
      </c>
      <c r="H20" s="53" t="s">
        <v>360</v>
      </c>
      <c r="I20" s="53" t="s">
        <v>313</v>
      </c>
      <c r="J20" s="56" t="s">
        <v>361</v>
      </c>
    </row>
    <row r="21" ht="47.3" customHeight="1" spans="1:10">
      <c r="A21" s="110" t="s">
        <v>243</v>
      </c>
      <c r="B21" s="53" t="s">
        <v>356</v>
      </c>
      <c r="C21" s="53" t="s">
        <v>339</v>
      </c>
      <c r="D21" s="53" t="s">
        <v>340</v>
      </c>
      <c r="E21" s="49" t="s">
        <v>362</v>
      </c>
      <c r="F21" s="53" t="s">
        <v>310</v>
      </c>
      <c r="G21" s="49" t="s">
        <v>337</v>
      </c>
      <c r="H21" s="53" t="s">
        <v>324</v>
      </c>
      <c r="I21" s="53" t="s">
        <v>313</v>
      </c>
      <c r="J21" s="56" t="s">
        <v>363</v>
      </c>
    </row>
  </sheetData>
  <mergeCells count="8">
    <mergeCell ref="A2:J2"/>
    <mergeCell ref="A3:H3"/>
    <mergeCell ref="A8:A15"/>
    <mergeCell ref="A16:A18"/>
    <mergeCell ref="A19:A21"/>
    <mergeCell ref="B8:B15"/>
    <mergeCell ref="B16:B18"/>
    <mergeCell ref="B19:B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周道娟</cp:lastModifiedBy>
  <dcterms:created xsi:type="dcterms:W3CDTF">2026-02-25T02:48:00Z</dcterms:created>
  <dcterms:modified xsi:type="dcterms:W3CDTF">2026-02-26T03:28:26Z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E5E10347A78C4B38B083982B83EF905D_12</vt:lpwstr>
  </property>
  <property fmtid="{D5CDD505-2E9C-101B-9397-08002B2CF9AE}" pid="3" name="KSOProductBuildVer">
    <vt:lpwstr>2052-12.1.0.22215</vt:lpwstr>
  </property>
</Properties>
</file>